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825" windowWidth="14805" windowHeight="7290"/>
  </bookViews>
  <sheets>
    <sheet name="График I.4.1." sheetId="36" r:id="rId1"/>
    <sheet name="График I.4.2." sheetId="37" r:id="rId2"/>
    <sheet name="Табела I.4.1." sheetId="34" r:id="rId3"/>
    <sheet name="График I.4.3." sheetId="38" r:id="rId4"/>
    <sheet name="График I.4.4." sheetId="1" r:id="rId5"/>
    <sheet name="График I.4.5." sheetId="2" r:id="rId6"/>
    <sheet name="График I.4.6." sheetId="21" r:id="rId7"/>
    <sheet name="График I.4.7." sheetId="22" r:id="rId8"/>
    <sheet name="График I.4.8." sheetId="4" r:id="rId9"/>
    <sheet name="График I.4.9." sheetId="3" r:id="rId10"/>
    <sheet name="График I.4.10." sheetId="23" r:id="rId11"/>
    <sheet name="График I.4.11." sheetId="25" r:id="rId12"/>
    <sheet name="График I.4.12." sheetId="27" r:id="rId13"/>
    <sheet name="График I.4.13." sheetId="29" r:id="rId14"/>
    <sheet name="График I.4.14." sheetId="5" r:id="rId15"/>
    <sheet name="График I.4.15." sheetId="6" r:id="rId16"/>
    <sheet name="График I.4.16." sheetId="7" r:id="rId17"/>
    <sheet name="График I.4.17." sheetId="8" r:id="rId18"/>
    <sheet name="График I.4.18." sheetId="9" r:id="rId19"/>
  </sheets>
  <definedNames>
    <definedName name="_xlnm.Print_Area" localSheetId="0">'График I.4.1.'!$A$2:$E$18,'График I.4.1.'!$F$1:$H$42</definedName>
    <definedName name="_xlnm.Print_Area" localSheetId="10">'График I.4.10.'!$A$2:$F$17,'График I.4.10.'!$G$1:$I$7</definedName>
    <definedName name="_xlnm.Print_Area" localSheetId="11">'График I.4.11.'!$A$2:$F$17,'График I.4.11.'!$G$1:$I$17</definedName>
    <definedName name="_xlnm.Print_Area" localSheetId="12">'График I.4.12.'!$A$2:$F$17,'График I.4.12.'!$G$1:$I$7</definedName>
    <definedName name="_xlnm.Print_Area" localSheetId="13">'График I.4.13.'!$A$2:$E$18,'График I.4.13.'!$F$1:$H$17</definedName>
    <definedName name="_xlnm.Print_Area" localSheetId="14">'График I.4.14.'!$A$2:$E$18,'График I.4.14.'!$F$1:$G$12</definedName>
    <definedName name="_xlnm.Print_Area" localSheetId="15">'График I.4.15.'!$A$2:$D$17,'График I.4.15.'!$E$1:$J$10</definedName>
    <definedName name="_xlnm.Print_Area" localSheetId="16">'График I.4.16.'!$A$2:$D$17,'График I.4.16.'!$E$1:$G$5</definedName>
    <definedName name="_xlnm.Print_Area" localSheetId="17">'График I.4.17.'!$A$2:$E$17,'График I.4.17.'!$F$1:$H$5</definedName>
    <definedName name="_xlnm.Print_Area" localSheetId="18">'График I.4.18.'!$A$2:$F$17,'График I.4.18.'!$G$1:$I$13</definedName>
    <definedName name="_xlnm.Print_Area" localSheetId="1">'График I.4.2.'!$A$2:$E$17,'График I.4.2.'!$F$1:$I$22</definedName>
    <definedName name="_xlnm.Print_Area" localSheetId="3">'График I.4.3.'!$A$2:$F$17,'График I.4.3.'!$G$1:$I$42</definedName>
    <definedName name="_xlnm.Print_Area" localSheetId="4">'График I.4.4.'!$A$2:$F$17,'График I.4.4.'!$G$1:$H$13</definedName>
    <definedName name="_xlnm.Print_Area" localSheetId="5">'График I.4.5.'!$A$2:$F$17,'График I.4.5.'!$G$1:$I$13</definedName>
    <definedName name="_xlnm.Print_Area" localSheetId="6">'График I.4.6.'!$A$2:$F$17,'График I.4.6.'!$G$1:$J$4</definedName>
    <definedName name="_xlnm.Print_Area" localSheetId="7">'График I.4.7.'!$A$2:$F$17,'График I.4.7.'!$G$1:$J$4</definedName>
    <definedName name="_xlnm.Print_Area" localSheetId="8">'График I.4.8.'!$A$2:$F$17,'График I.4.8.'!$G$1:$I$13</definedName>
    <definedName name="_xlnm.Print_Area" localSheetId="9">'График I.4.9.'!$A$2:$F$17,'График I.4.9.'!$G$1:$J$14</definedName>
    <definedName name="_xlnm.Print_Area" localSheetId="2">'Табела I.4.1.'!$A$1:$D$8</definedName>
  </definedNames>
  <calcPr calcId="145621"/>
</workbook>
</file>

<file path=xl/calcChain.xml><?xml version="1.0" encoding="utf-8"?>
<calcChain xmlns="http://schemas.openxmlformats.org/spreadsheetml/2006/main">
  <c r="I6" i="27" l="1"/>
  <c r="I7" i="27"/>
  <c r="I7" i="23"/>
  <c r="I6" i="23"/>
  <c r="I3" i="27"/>
  <c r="I4" i="27"/>
  <c r="I5" i="27"/>
  <c r="I2" i="27"/>
  <c r="I8" i="25"/>
  <c r="I9" i="25"/>
  <c r="I10" i="25"/>
  <c r="I11" i="25"/>
  <c r="I12" i="25"/>
  <c r="I13" i="25"/>
  <c r="I14" i="25"/>
  <c r="I15" i="25"/>
  <c r="I16" i="25"/>
  <c r="I17" i="25"/>
  <c r="I3" i="23"/>
  <c r="I4" i="23"/>
  <c r="I5" i="23"/>
  <c r="I2" i="23"/>
</calcChain>
</file>

<file path=xl/sharedStrings.xml><?xml version="1.0" encoding="utf-8"?>
<sst xmlns="http://schemas.openxmlformats.org/spreadsheetml/2006/main" count="267" uniqueCount="64">
  <si>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</si>
  <si>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</si>
  <si>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</si>
  <si>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</si>
  <si>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</si>
  <si>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</si>
  <si>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</si>
  <si>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</si>
  <si>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</si>
  <si>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</si>
  <si>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</si>
  <si>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</si>
  <si>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</si>
  <si>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I</t>
  </si>
  <si>
    <t>II</t>
  </si>
  <si>
    <t>III</t>
  </si>
  <si>
    <t>IV</t>
  </si>
  <si>
    <t>Јавни приходи</t>
  </si>
  <si>
    <t>Јавни расходи</t>
  </si>
  <si>
    <t>Јавни дуг</t>
  </si>
  <si>
    <t>Србија</t>
  </si>
  <si>
    <t>Земља/група земаља</t>
  </si>
  <si>
    <t>Јавни расходи у 2010.                              (у % БДП-а)</t>
  </si>
  <si>
    <t>Извор: Међународни монетарни фонд.</t>
  </si>
  <si>
    <t>Тржишта у настајању  у режиму пливајућег девизног курса</t>
  </si>
  <si>
    <t>Тржишта у настајању у режиму фиксног девизног курса</t>
  </si>
  <si>
    <t>Развијена тржишта еврозоне</t>
  </si>
  <si>
    <t>Развијена тржишта изван еврозоне</t>
  </si>
  <si>
    <t>2012.*</t>
  </si>
  <si>
    <t>2013.*</t>
  </si>
  <si>
    <t>2014.*</t>
  </si>
  <si>
    <t>2015.*</t>
  </si>
  <si>
    <t>2016.*</t>
  </si>
  <si>
    <t>2017.*</t>
  </si>
  <si>
    <t>2018.*</t>
  </si>
  <si>
    <t>2019.*</t>
  </si>
  <si>
    <t>Фискални резултат који стабилизује јавни дуг</t>
  </si>
  <si>
    <t>Фискални резултат остварен у 2011.години</t>
  </si>
  <si>
    <t>Април</t>
  </si>
  <si>
    <t>Фискални резултат</t>
  </si>
  <si>
    <t>Краткорочни дуг</t>
  </si>
  <si>
    <t xml:space="preserve">Дугорочни дуг </t>
  </si>
  <si>
    <t xml:space="preserve">Краткорочни дуг </t>
  </si>
  <si>
    <t>Спољни дуг</t>
  </si>
  <si>
    <t>Унутрашњи дуг</t>
  </si>
  <si>
    <t>ХоВ купљене од стране нерезидената</t>
  </si>
  <si>
    <t>ХоВ купљене од стране резидената</t>
  </si>
  <si>
    <t xml:space="preserve">Стопа раста БДП-а                 </t>
  </si>
  <si>
    <t>Реална депрецијација</t>
  </si>
  <si>
    <t>Стопа раста БДП</t>
  </si>
  <si>
    <t>Текући рачун који стабилизује спољни дуг</t>
  </si>
  <si>
    <t>Текући рачун остварен у 2011.години</t>
  </si>
  <si>
    <t xml:space="preserve">Текући рачун остварен у 2011.години </t>
  </si>
  <si>
    <t xml:space="preserve">Укупан спољни дуг </t>
  </si>
  <si>
    <t>Дугорочни дуг</t>
  </si>
  <si>
    <t>Динарска компонента јавног дуга (у % јавног дуга)</t>
  </si>
  <si>
    <t>Девизна компонента јавног дуга (у % јавног дуга)</t>
  </si>
  <si>
    <t>Спољни дуг НБС</t>
  </si>
  <si>
    <t>Спољни дуг Владе</t>
  </si>
  <si>
    <t>Спољни дуг банака</t>
  </si>
  <si>
    <t>Спољни дуг предузећа</t>
  </si>
  <si>
    <t>Јавни дуг            (у % БДП-a)</t>
  </si>
  <si>
    <t>Краткорочни дуг-пројекције отплата</t>
  </si>
  <si>
    <r>
      <t xml:space="preserve"> Табела I.4.1. </t>
    </r>
    <r>
      <rPr>
        <b/>
        <sz val="9"/>
        <color indexed="8"/>
        <rFont val="Arial"/>
        <family val="2"/>
      </rPr>
      <t>Јавни расходи у европским земљама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</si>
</sst>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аrial"/>
      <charset val="238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/>
    <xf numFmtId="3" fontId="4" fillId="0" borderId="1" xfId="1" applyNumberFormat="1" applyFont="1" applyBorder="1"/>
    <xf numFmtId="3" fontId="4" fillId="0" borderId="1" xfId="1" applyNumberFormat="1" applyFont="1" applyBorder="1" applyAlignment="1">
      <alignment wrapText="1"/>
    </xf>
    <xf numFmtId="4" fontId="4" fillId="0" borderId="1" xfId="1" applyNumberFormat="1" applyFont="1" applyBorder="1"/>
    <xf numFmtId="0" fontId="5" fillId="2" borderId="0" xfId="0" applyFont="1" applyFill="1"/>
    <xf numFmtId="0" fontId="0" fillId="2" borderId="0" xfId="0" applyFill="1"/>
    <xf numFmtId="0" fontId="0" fillId="0" borderId="0" xfId="0" applyAlignment="1"/>
    <xf numFmtId="0" fontId="6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" fontId="0" fillId="0" borderId="0" xfId="0" applyNumberFormat="1"/>
    <xf numFmtId="2" fontId="4" fillId="0" borderId="1" xfId="1" applyNumberFormat="1" applyFont="1" applyBorder="1"/>
    <xf numFmtId="1" fontId="4" fillId="0" borderId="1" xfId="1" applyNumberFormat="1" applyFont="1" applyBorder="1"/>
    <xf numFmtId="2" fontId="4" fillId="0" borderId="1" xfId="1" applyNumberFormat="1" applyFont="1" applyBorder="1" applyAlignment="1">
      <alignment wrapText="1"/>
    </xf>
    <xf numFmtId="2" fontId="3" fillId="0" borderId="1" xfId="1" applyNumberFormat="1" applyFont="1" applyBorder="1"/>
    <xf numFmtId="4" fontId="3" fillId="0" borderId="0" xfId="0" applyNumberFormat="1" applyFont="1" applyAlignment="1">
      <alignment wrapText="1"/>
    </xf>
    <xf numFmtId="4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/>
    <xf numFmtId="165" fontId="3" fillId="0" borderId="1" xfId="0" applyNumberFormat="1" applyFont="1" applyBorder="1"/>
    <xf numFmtId="165" fontId="4" fillId="0" borderId="1" xfId="1" applyNumberFormat="1" applyFont="1" applyBorder="1"/>
    <xf numFmtId="165" fontId="4" fillId="0" borderId="1" xfId="1" applyNumberFormat="1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 wrapText="1"/>
    </xf>
    <xf numFmtId="2" fontId="3" fillId="0" borderId="5" xfId="1" applyNumberFormat="1" applyFont="1" applyBorder="1" applyAlignment="1">
      <alignment horizontal="center" wrapText="1"/>
    </xf>
  </cellXfs>
  <cellStyles count="2">
    <cellStyle name="Normal" xfId="0" builtinId="0"/>
    <cellStyle name="Normal 4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69712361040194"/>
          <c:y val="3.425404382591711E-2"/>
          <c:w val="0.87352592147879871"/>
          <c:h val="0.8284434582834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I.4.1.'!$F$2:$G$42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2002.</c:v>
                  </c:pt>
                  <c:pt idx="4">
                    <c:v>2003.</c:v>
                  </c:pt>
                  <c:pt idx="8">
                    <c:v>2004.</c:v>
                  </c:pt>
                  <c:pt idx="12">
                    <c:v>2005.</c:v>
                  </c:pt>
                  <c:pt idx="16">
                    <c:v>2006.</c:v>
                  </c:pt>
                  <c:pt idx="20">
                    <c:v>2007.</c:v>
                  </c:pt>
                  <c:pt idx="24">
                    <c:v>2008.</c:v>
                  </c:pt>
                  <c:pt idx="28">
                    <c:v>2009.</c:v>
                  </c:pt>
                  <c:pt idx="32">
                    <c:v>2010.</c:v>
                  </c:pt>
                  <c:pt idx="36">
                    <c:v>2011.</c:v>
                  </c:pt>
                  <c:pt idx="40">
                    <c:v>2012.</c:v>
                  </c:pt>
                </c:lvl>
              </c:multiLvlStrCache>
            </c:multiLvlStrRef>
          </c:cat>
          <c:val>
            <c:numRef>
              <c:f>'График I.4.1.'!$H$2:$H$42</c:f>
              <c:numCache>
                <c:formatCode>#,##0.0</c:formatCode>
                <c:ptCount val="41"/>
                <c:pt idx="0">
                  <c:v>-1.4497726311138179</c:v>
                </c:pt>
                <c:pt idx="1">
                  <c:v>-2.4199338280213269</c:v>
                </c:pt>
                <c:pt idx="2">
                  <c:v>-2.3125226117928896</c:v>
                </c:pt>
                <c:pt idx="3">
                  <c:v>-2.7302299388866498</c:v>
                </c:pt>
                <c:pt idx="4">
                  <c:v>-3.5622206679083122</c:v>
                </c:pt>
                <c:pt idx="5">
                  <c:v>-2.7358254253869867</c:v>
                </c:pt>
                <c:pt idx="6">
                  <c:v>-3.0057265043104979</c:v>
                </c:pt>
                <c:pt idx="7">
                  <c:v>-4.186841921114695</c:v>
                </c:pt>
                <c:pt idx="8">
                  <c:v>-3.2854773625617453</c:v>
                </c:pt>
                <c:pt idx="9">
                  <c:v>-3.083290947632769</c:v>
                </c:pt>
                <c:pt idx="10">
                  <c:v>-2.5550771522205973</c:v>
                </c:pt>
                <c:pt idx="11">
                  <c:v>-0.90890593942713516</c:v>
                </c:pt>
                <c:pt idx="12">
                  <c:v>-1.94689804115705E-2</c:v>
                </c:pt>
                <c:pt idx="13">
                  <c:v>0.39409183272974102</c:v>
                </c:pt>
                <c:pt idx="14">
                  <c:v>0.58193391995522881</c:v>
                </c:pt>
                <c:pt idx="15">
                  <c:v>1.0503469378799362</c:v>
                </c:pt>
                <c:pt idx="16">
                  <c:v>0.60211709331448815</c:v>
                </c:pt>
                <c:pt idx="17">
                  <c:v>1.1714406539064646</c:v>
                </c:pt>
                <c:pt idx="18">
                  <c:v>1.096736588457057</c:v>
                </c:pt>
                <c:pt idx="19">
                  <c:v>-1.6108461971291854</c:v>
                </c:pt>
                <c:pt idx="20">
                  <c:v>-1.5611677038663756</c:v>
                </c:pt>
                <c:pt idx="21">
                  <c:v>-1.3181823527269332</c:v>
                </c:pt>
                <c:pt idx="22">
                  <c:v>-1.7544520207895999</c:v>
                </c:pt>
                <c:pt idx="23">
                  <c:v>-1.9676610747454075</c:v>
                </c:pt>
                <c:pt idx="24">
                  <c:v>-1.5968737158223569</c:v>
                </c:pt>
                <c:pt idx="25">
                  <c:v>-3.0409009012329626</c:v>
                </c:pt>
                <c:pt idx="26">
                  <c:v>-2.7001047991975748</c:v>
                </c:pt>
                <c:pt idx="27">
                  <c:v>-2.5875256455940812</c:v>
                </c:pt>
                <c:pt idx="28">
                  <c:v>-3.3314350770539631</c:v>
                </c:pt>
                <c:pt idx="29">
                  <c:v>-4.2973196197153607</c:v>
                </c:pt>
                <c:pt idx="30">
                  <c:v>-4.9434964718162764</c:v>
                </c:pt>
                <c:pt idx="31">
                  <c:v>-4.4791602724206587</c:v>
                </c:pt>
                <c:pt idx="32">
                  <c:v>-4.8779925008963625</c:v>
                </c:pt>
                <c:pt idx="33">
                  <c:v>-4.3038418706995127</c:v>
                </c:pt>
                <c:pt idx="34">
                  <c:v>-4.4045527724630134</c:v>
                </c:pt>
                <c:pt idx="35">
                  <c:v>-4.7334652463031741</c:v>
                </c:pt>
                <c:pt idx="36">
                  <c:v>-4.6742843561895819</c:v>
                </c:pt>
                <c:pt idx="37">
                  <c:v>-4.8996313528404745</c:v>
                </c:pt>
                <c:pt idx="38">
                  <c:v>-5.3043533252103003</c:v>
                </c:pt>
                <c:pt idx="39">
                  <c:v>-4.9849752163472951</c:v>
                </c:pt>
                <c:pt idx="40">
                  <c:v>-5.8453958176875922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3494784"/>
        <c:axId val="83496320"/>
      </c:barChart>
      <c:catAx>
        <c:axId val="8349478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6320"/>
        <c:crosses val="autoZero"/>
        <c:auto val="1"/>
        <c:lblAlgn val="ctr"/>
        <c:lblOffset val="100"/>
        <c:tickMarkSkip val="1"/>
        <c:noMultiLvlLbl val="0"/>
      </c:catAx>
      <c:valAx>
        <c:axId val="83496320"/>
        <c:scaling>
          <c:orientation val="minMax"/>
        </c:scaling>
        <c:delete val="0"/>
        <c:axPos val="l"/>
        <c:majorGridlines>
          <c:spPr>
            <a:ln w="3175"/>
            <a:effectLst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4784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</a:t>
            </a:r>
          </a:p>
        </c:rich>
      </c:tx>
      <c:layout>
        <c:manualLayout>
          <c:xMode val="edge"/>
          <c:yMode val="edge"/>
          <c:x val="1.7421803166323954E-2"/>
          <c:y val="1.6892155147273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59073470441961351"/>
        </c:manualLayout>
      </c:layout>
      <c:lineChart>
        <c:grouping val="standard"/>
        <c:varyColors val="0"/>
        <c:ser>
          <c:idx val="0"/>
          <c:order val="0"/>
          <c:tx>
            <c:v>Фискални резултат који стабилизује јавни дуг (у % БДП-а)</c:v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'График I.4.10.'!$G$2:$G$7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'График I.4.10.'!$H$2:$H$7</c:f>
              <c:numCache>
                <c:formatCode>0.0</c:formatCode>
                <c:ptCount val="6"/>
                <c:pt idx="0">
                  <c:v>-0.17615844841102302</c:v>
                </c:pt>
                <c:pt idx="1">
                  <c:v>-0.69916678060497395</c:v>
                </c:pt>
                <c:pt idx="2">
                  <c:v>-1.2119200474617902</c:v>
                </c:pt>
                <c:pt idx="3">
                  <c:v>-1.7147169402048801</c:v>
                </c:pt>
                <c:pt idx="4">
                  <c:v>-2.20784466193368</c:v>
                </c:pt>
                <c:pt idx="5">
                  <c:v>-2.69157947467717</c:v>
                </c:pt>
              </c:numCache>
            </c:numRef>
          </c:val>
          <c:smooth val="0"/>
        </c:ser>
        <c:ser>
          <c:idx val="1"/>
          <c:order val="1"/>
          <c:tx>
            <c:v>Фискални резултат остварен у 2011. години (у % БДП-а)</c:v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'График I.4.10.'!$G$2:$G$7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'График I.4.10.'!$I$2:$I$7</c:f>
              <c:numCache>
                <c:formatCode>0.0</c:formatCode>
                <c:ptCount val="6"/>
                <c:pt idx="0">
                  <c:v>-4.99</c:v>
                </c:pt>
                <c:pt idx="1">
                  <c:v>-4.99</c:v>
                </c:pt>
                <c:pt idx="2">
                  <c:v>-4.99</c:v>
                </c:pt>
                <c:pt idx="3">
                  <c:v>-4.99</c:v>
                </c:pt>
                <c:pt idx="4">
                  <c:v>-4.99</c:v>
                </c:pt>
                <c:pt idx="5">
                  <c:v>-4.99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6720"/>
        <c:axId val="84208640"/>
      </c:lineChart>
      <c:catAx>
        <c:axId val="8420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r-Cyrl-RS"/>
                  <a:t>Стопа</a:t>
                </a:r>
                <a:r>
                  <a:rPr lang="sr-Cyrl-RS" baseline="0"/>
                  <a:t> раста БДП-а (у 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69254559740542"/>
              <c:y val="0.7437214348206474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08640"/>
        <c:crossesAt val="-8"/>
        <c:auto val="1"/>
        <c:lblAlgn val="ctr"/>
        <c:lblOffset val="100"/>
        <c:noMultiLvlLbl val="0"/>
      </c:catAx>
      <c:valAx>
        <c:axId val="842086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0672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"/>
          <c:y val="0.83652703412073492"/>
          <c:w val="0.98348128458464978"/>
          <c:h val="0.96911192767570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59073470441961351"/>
        </c:manualLayout>
      </c:layout>
      <c:lineChart>
        <c:grouping val="standard"/>
        <c:varyColors val="0"/>
        <c:ser>
          <c:idx val="0"/>
          <c:order val="0"/>
          <c:tx>
            <c:v>Фискални резултат који стабилизује јавни дуг (у % БДП-а)</c:v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'График I.4.11.'!$G$2:$G$17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'График I.4.11.'!$H$2:$H$17</c:f>
              <c:numCache>
                <c:formatCode>0.0</c:formatCode>
                <c:ptCount val="16"/>
                <c:pt idx="0">
                  <c:v>-2.25663635774354</c:v>
                </c:pt>
                <c:pt idx="1">
                  <c:v>-1.84054077587704</c:v>
                </c:pt>
                <c:pt idx="2">
                  <c:v>-1.4244451940105298</c:v>
                </c:pt>
                <c:pt idx="3">
                  <c:v>-1.0083496121440301</c:v>
                </c:pt>
                <c:pt idx="4">
                  <c:v>-0.59225403027752599</c:v>
                </c:pt>
                <c:pt idx="5">
                  <c:v>-0.17615844841102313</c:v>
                </c:pt>
                <c:pt idx="6">
                  <c:v>0.23993713345547946</c:v>
                </c:pt>
                <c:pt idx="7">
                  <c:v>0.65603271532198271</c:v>
                </c:pt>
                <c:pt idx="8">
                  <c:v>1.0721282971884853</c:v>
                </c:pt>
                <c:pt idx="9">
                  <c:v>1.4882238790549878</c:v>
                </c:pt>
                <c:pt idx="10">
                  <c:v>1.9043194609214917</c:v>
                </c:pt>
                <c:pt idx="11">
                  <c:v>2.3204150427879942</c:v>
                </c:pt>
                <c:pt idx="12">
                  <c:v>2.7365106246544975</c:v>
                </c:pt>
                <c:pt idx="13">
                  <c:v>3.1526062065210012</c:v>
                </c:pt>
                <c:pt idx="14">
                  <c:v>3.5687017883875032</c:v>
                </c:pt>
                <c:pt idx="15">
                  <c:v>3.9847973702540047</c:v>
                </c:pt>
              </c:numCache>
            </c:numRef>
          </c:val>
          <c:smooth val="0"/>
        </c:ser>
        <c:ser>
          <c:idx val="1"/>
          <c:order val="1"/>
          <c:tx>
            <c:v>Фискални резултат остварен у 2011. години (у % БДП-а)</c:v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'График I.4.11.'!$G$2:$G$17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'График I.4.11.'!$I$2:$I$17</c:f>
              <c:numCache>
                <c:formatCode>0.0</c:formatCode>
                <c:ptCount val="16"/>
                <c:pt idx="0">
                  <c:v>-4.99</c:v>
                </c:pt>
                <c:pt idx="1">
                  <c:v>-4.99</c:v>
                </c:pt>
                <c:pt idx="2">
                  <c:v>-4.99</c:v>
                </c:pt>
                <c:pt idx="3">
                  <c:v>-4.99</c:v>
                </c:pt>
                <c:pt idx="4">
                  <c:v>-4.99</c:v>
                </c:pt>
                <c:pt idx="5">
                  <c:v>-4.99</c:v>
                </c:pt>
                <c:pt idx="6">
                  <c:v>-4.99</c:v>
                </c:pt>
                <c:pt idx="7">
                  <c:v>-4.99</c:v>
                </c:pt>
                <c:pt idx="8">
                  <c:v>-4.99</c:v>
                </c:pt>
                <c:pt idx="9">
                  <c:v>-4.99</c:v>
                </c:pt>
                <c:pt idx="10">
                  <c:v>-4.99</c:v>
                </c:pt>
                <c:pt idx="11">
                  <c:v>-4.99</c:v>
                </c:pt>
                <c:pt idx="12">
                  <c:v>-4.99</c:v>
                </c:pt>
                <c:pt idx="13">
                  <c:v>-4.99</c:v>
                </c:pt>
                <c:pt idx="14">
                  <c:v>-4.99</c:v>
                </c:pt>
                <c:pt idx="15">
                  <c:v>-4.99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5488"/>
        <c:axId val="84257408"/>
      </c:lineChart>
      <c:catAx>
        <c:axId val="8425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r-Cyrl-RS" baseline="0"/>
                  <a:t>Реална депрецијација (у 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259783820952093"/>
              <c:y val="0.743307545072149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57408"/>
        <c:crossesAt val="-8"/>
        <c:auto val="1"/>
        <c:lblAlgn val="ctr"/>
        <c:lblOffset val="100"/>
        <c:noMultiLvlLbl val="0"/>
      </c:catAx>
      <c:valAx>
        <c:axId val="8425740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55488"/>
        <c:crosses val="autoZero"/>
        <c:crossBetween val="between"/>
        <c:maj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"/>
          <c:y val="0.8366706781739619"/>
          <c:w val="0.98348117028502424"/>
          <c:h val="0.981514974383660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59073470441961351"/>
        </c:manualLayout>
      </c:layout>
      <c:lineChart>
        <c:grouping val="standard"/>
        <c:varyColors val="0"/>
        <c:ser>
          <c:idx val="0"/>
          <c:order val="0"/>
          <c:tx>
            <c:v>Текући рачун који стабилизује спољни дуг (у % БДП-а)</c:v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'График I.4.12.'!$G$2:$G$7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'График I.4.12.'!$H$2:$H$7</c:f>
              <c:numCache>
                <c:formatCode>0.0</c:formatCode>
                <c:ptCount val="6"/>
                <c:pt idx="0">
                  <c:v>1.8078463713456263</c:v>
                </c:pt>
                <c:pt idx="1">
                  <c:v>1.0127191795501247</c:v>
                </c:pt>
                <c:pt idx="2">
                  <c:v>0.23318271700551574</c:v>
                </c:pt>
                <c:pt idx="3">
                  <c:v>-0.53121711519842096</c:v>
                </c:pt>
                <c:pt idx="4">
                  <c:v>-1.2809169506292055</c:v>
                </c:pt>
                <c:pt idx="5">
                  <c:v>-2.016336789194642</c:v>
                </c:pt>
              </c:numCache>
            </c:numRef>
          </c:val>
          <c:smooth val="0"/>
        </c:ser>
        <c:ser>
          <c:idx val="1"/>
          <c:order val="1"/>
          <c:tx>
            <c:v>Текући рачун остварен у  2011. години (у % БДП-а)</c:v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'График I.4.12.'!$G$2:$G$7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'График I.4.12.'!$I$2:$I$7</c:f>
              <c:numCache>
                <c:formatCode>0.0</c:formatCode>
                <c:ptCount val="6"/>
                <c:pt idx="0">
                  <c:v>-9.5299999999999994</c:v>
                </c:pt>
                <c:pt idx="1">
                  <c:v>-9.5299999999999994</c:v>
                </c:pt>
                <c:pt idx="2">
                  <c:v>-9.5299999999999994</c:v>
                </c:pt>
                <c:pt idx="3">
                  <c:v>-9.5299999999999994</c:v>
                </c:pt>
                <c:pt idx="4">
                  <c:v>-9.5299999999999994</c:v>
                </c:pt>
                <c:pt idx="5">
                  <c:v>-9.5299999999999994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06080"/>
        <c:axId val="85408000"/>
      </c:lineChart>
      <c:catAx>
        <c:axId val="8540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r-Cyrl-RS"/>
                  <a:t>Стопа</a:t>
                </a:r>
                <a:r>
                  <a:rPr lang="sr-Cyrl-RS" baseline="0"/>
                  <a:t> раста БДП-а (у 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685758229265927"/>
              <c:y val="0.7438273340832396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08000"/>
        <c:crossesAt val="-13"/>
        <c:auto val="1"/>
        <c:lblAlgn val="ctr"/>
        <c:lblOffset val="100"/>
        <c:noMultiLvlLbl val="0"/>
      </c:catAx>
      <c:valAx>
        <c:axId val="8540800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0608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"/>
          <c:y val="0.83046916010498695"/>
          <c:w val="0.98348128458464978"/>
          <c:h val="0.9691118297712786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59073470441961351"/>
        </c:manualLayout>
      </c:layout>
      <c:lineChart>
        <c:grouping val="standard"/>
        <c:varyColors val="0"/>
        <c:ser>
          <c:idx val="0"/>
          <c:order val="0"/>
          <c:tx>
            <c:v>Текући рачун који стабилизује спољни дуг (у % БДП-а)</c:v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'График I.4.13.'!$F$2:$F$17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'График I.4.13.'!$G$2:$G$17</c:f>
              <c:numCache>
                <c:formatCode>0.0</c:formatCode>
                <c:ptCount val="16"/>
                <c:pt idx="0">
                  <c:v>-2.0163367891946478</c:v>
                </c:pt>
                <c:pt idx="1">
                  <c:v>-1.2515001570865976</c:v>
                </c:pt>
                <c:pt idx="2">
                  <c:v>-0.48666352497853332</c:v>
                </c:pt>
                <c:pt idx="3">
                  <c:v>0.27817310712951093</c:v>
                </c:pt>
                <c:pt idx="4">
                  <c:v>1.0430097392375717</c:v>
                </c:pt>
                <c:pt idx="5">
                  <c:v>1.8078463713456263</c:v>
                </c:pt>
                <c:pt idx="6">
                  <c:v>2.5726830034536796</c:v>
                </c:pt>
                <c:pt idx="7">
                  <c:v>3.3375196355617276</c:v>
                </c:pt>
                <c:pt idx="8">
                  <c:v>4.1023562676697924</c:v>
                </c:pt>
                <c:pt idx="9">
                  <c:v>4.8671928997778409</c:v>
                </c:pt>
                <c:pt idx="10">
                  <c:v>5.6320295318858911</c:v>
                </c:pt>
                <c:pt idx="11">
                  <c:v>6.396866163993951</c:v>
                </c:pt>
                <c:pt idx="12">
                  <c:v>7.161702796102003</c:v>
                </c:pt>
                <c:pt idx="13">
                  <c:v>7.9265394282100461</c:v>
                </c:pt>
                <c:pt idx="14">
                  <c:v>8.6913760603181043</c:v>
                </c:pt>
                <c:pt idx="15">
                  <c:v>9.4562126924261491</c:v>
                </c:pt>
              </c:numCache>
            </c:numRef>
          </c:val>
          <c:smooth val="0"/>
        </c:ser>
        <c:ser>
          <c:idx val="1"/>
          <c:order val="1"/>
          <c:tx>
            <c:v>Текући рачун остварен у  2011. години (у % БДП-а)</c:v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'График I.4.13.'!$F$2:$F$17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'График I.4.13.'!$H$2:$H$17</c:f>
              <c:numCache>
                <c:formatCode>0.0</c:formatCode>
                <c:ptCount val="16"/>
                <c:pt idx="0">
                  <c:v>-9.5299999999999994</c:v>
                </c:pt>
                <c:pt idx="1">
                  <c:v>-9.5299999999999994</c:v>
                </c:pt>
                <c:pt idx="2">
                  <c:v>-9.5299999999999994</c:v>
                </c:pt>
                <c:pt idx="3">
                  <c:v>-9.5299999999999994</c:v>
                </c:pt>
                <c:pt idx="4">
                  <c:v>-9.5299999999999994</c:v>
                </c:pt>
                <c:pt idx="5">
                  <c:v>-9.5299999999999994</c:v>
                </c:pt>
                <c:pt idx="6">
                  <c:v>-9.5299999999999994</c:v>
                </c:pt>
                <c:pt idx="7">
                  <c:v>-9.5299999999999994</c:v>
                </c:pt>
                <c:pt idx="8">
                  <c:v>-9.5299999999999994</c:v>
                </c:pt>
                <c:pt idx="9">
                  <c:v>-9.5299999999999994</c:v>
                </c:pt>
                <c:pt idx="10">
                  <c:v>-9.5299999999999994</c:v>
                </c:pt>
                <c:pt idx="11">
                  <c:v>-9.5299999999999994</c:v>
                </c:pt>
                <c:pt idx="12">
                  <c:v>-9.5299999999999994</c:v>
                </c:pt>
                <c:pt idx="13">
                  <c:v>-9.5299999999999994</c:v>
                </c:pt>
                <c:pt idx="14">
                  <c:v>-9.5299999999999994</c:v>
                </c:pt>
                <c:pt idx="15">
                  <c:v>-9.5299999999999994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43168"/>
        <c:axId val="74345088"/>
      </c:lineChart>
      <c:catAx>
        <c:axId val="7434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r-Cyrl-RS" baseline="0"/>
                  <a:t>Реална депрецијација</a:t>
                </a:r>
                <a:r>
                  <a:rPr lang="en-US" baseline="0"/>
                  <a:t> </a:t>
                </a:r>
                <a:r>
                  <a:rPr lang="sr-Cyrl-RS" baseline="0"/>
                  <a:t>(у 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299987669326574"/>
              <c:y val="0.743512897892168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45088"/>
        <c:crossesAt val="-16"/>
        <c:auto val="1"/>
        <c:lblAlgn val="ctr"/>
        <c:lblOffset val="100"/>
        <c:noMultiLvlLbl val="0"/>
      </c:catAx>
      <c:valAx>
        <c:axId val="7434508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4316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095580334337403E-2"/>
          <c:y val="0.84575300334154269"/>
          <c:w val="0.94300375204777254"/>
          <c:h val="0.989704348630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</a:t>
            </a:r>
          </a:p>
        </c:rich>
      </c:tx>
      <c:layout>
        <c:manualLayout>
          <c:xMode val="edge"/>
          <c:yMode val="edge"/>
          <c:x val="5.3826605007707369E-2"/>
          <c:y val="0.43388056581422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83262258146935186"/>
        </c:manualLayout>
      </c:layout>
      <c:barChart>
        <c:barDir val="col"/>
        <c:grouping val="clustered"/>
        <c:varyColors val="0"/>
        <c:ser>
          <c:idx val="0"/>
          <c:order val="0"/>
          <c:tx>
            <c:v>Укупан спољни дуг</c:v>
          </c:tx>
          <c:spPr>
            <a:solidFill>
              <a:schemeClr val="accent1">
                <a:lumMod val="75000"/>
              </a:schemeClr>
            </a:solidFill>
            <a:ln w="0">
              <a:noFill/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D73027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1"/>
            <c:invertIfNegative val="0"/>
            <c:bubble3D val="0"/>
            <c:spPr>
              <a:solidFill>
                <a:srgbClr val="1A9850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2"/>
            <c:invertIfNegative val="0"/>
            <c:bubble3D val="0"/>
            <c:spPr>
              <a:solidFill>
                <a:srgbClr val="1A9850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3"/>
            <c:invertIfNegative val="0"/>
            <c:bubble3D val="0"/>
            <c:spPr>
              <a:solidFill>
                <a:srgbClr val="1A9850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4"/>
            <c:invertIfNegative val="0"/>
            <c:bubble3D val="0"/>
            <c:spPr>
              <a:solidFill>
                <a:srgbClr val="1A9850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5"/>
            <c:invertIfNegative val="0"/>
            <c:bubble3D val="0"/>
            <c:spPr>
              <a:solidFill>
                <a:srgbClr val="1A9850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6"/>
            <c:invertIfNegative val="0"/>
            <c:bubble3D val="0"/>
            <c:spPr>
              <a:solidFill>
                <a:srgbClr val="1A9850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7"/>
            <c:invertIfNegative val="0"/>
            <c:bubble3D val="0"/>
            <c:spPr>
              <a:solidFill>
                <a:srgbClr val="1A9850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8"/>
            <c:invertIfNegative val="0"/>
            <c:bubble3D val="0"/>
            <c:spPr>
              <a:solidFill>
                <a:srgbClr val="FDAE61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9"/>
            <c:invertIfNegative val="0"/>
            <c:bubble3D val="0"/>
            <c:spPr>
              <a:solidFill>
                <a:srgbClr val="D73027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10"/>
            <c:invertIfNegative val="0"/>
            <c:bubble3D val="0"/>
            <c:spPr>
              <a:solidFill>
                <a:srgbClr val="FDAE61"/>
              </a:solidFill>
              <a:ln w="0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cat>
            <c:strRef>
              <c:f>'График I.4.14.'!$F$2:$F$12</c:f>
              <c:strCache>
                <c:ptCount val="11"/>
                <c:pt idx="0">
                  <c:v>2001.</c:v>
                </c:pt>
                <c:pt idx="1">
                  <c:v>2002.</c:v>
                </c:pt>
                <c:pt idx="2">
                  <c:v>2003.</c:v>
                </c:pt>
                <c:pt idx="3">
                  <c:v>2004.</c:v>
                </c:pt>
                <c:pt idx="4">
                  <c:v>2005.</c:v>
                </c:pt>
                <c:pt idx="5">
                  <c:v>2006.</c:v>
                </c:pt>
                <c:pt idx="6">
                  <c:v>2007.</c:v>
                </c:pt>
                <c:pt idx="7">
                  <c:v>2008.</c:v>
                </c:pt>
                <c:pt idx="8">
                  <c:v>2009.</c:v>
                </c:pt>
                <c:pt idx="9">
                  <c:v>2010.</c:v>
                </c:pt>
                <c:pt idx="10">
                  <c:v>2011.</c:v>
                </c:pt>
              </c:strCache>
            </c:strRef>
          </c:cat>
          <c:val>
            <c:numRef>
              <c:f>'График I.4.14.'!$G$2:$G$12</c:f>
              <c:numCache>
                <c:formatCode>0.0</c:formatCode>
                <c:ptCount val="11"/>
                <c:pt idx="0">
                  <c:v>85.547829624863056</c:v>
                </c:pt>
                <c:pt idx="1">
                  <c:v>58.659072265093904</c:v>
                </c:pt>
                <c:pt idx="2">
                  <c:v>55.924789632763414</c:v>
                </c:pt>
                <c:pt idx="3">
                  <c:v>49.753599557030959</c:v>
                </c:pt>
                <c:pt idx="4">
                  <c:v>60.063382702557988</c:v>
                </c:pt>
                <c:pt idx="5">
                  <c:v>60.85410655537261</c:v>
                </c:pt>
                <c:pt idx="6">
                  <c:v>60.203624025767894</c:v>
                </c:pt>
                <c:pt idx="7">
                  <c:v>64.553339560507226</c:v>
                </c:pt>
                <c:pt idx="8">
                  <c:v>77.658681551230856</c:v>
                </c:pt>
                <c:pt idx="9">
                  <c:v>84.933005760276856</c:v>
                </c:pt>
                <c:pt idx="10">
                  <c:v>77.474527912059202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5467136"/>
        <c:axId val="85468672"/>
      </c:barChart>
      <c:catAx>
        <c:axId val="854671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68672"/>
        <c:crossesAt val="-8"/>
        <c:auto val="1"/>
        <c:lblAlgn val="ctr"/>
        <c:lblOffset val="100"/>
        <c:noMultiLvlLbl val="0"/>
      </c:catAx>
      <c:valAx>
        <c:axId val="85468672"/>
        <c:scaling>
          <c:orientation val="minMax"/>
          <c:max val="100"/>
          <c:min val="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67136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59073470441961351"/>
        </c:manualLayout>
      </c:layout>
      <c:barChart>
        <c:barDir val="col"/>
        <c:grouping val="stacked"/>
        <c:varyColors val="0"/>
        <c:ser>
          <c:idx val="0"/>
          <c:order val="0"/>
          <c:tx>
            <c:v>Спољни дуг НБС</c:v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I.4.15.'!$E$2:$F$10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8">
                    <c:v>2012.</c:v>
                  </c:pt>
                </c:lvl>
              </c:multiLvlStrCache>
            </c:multiLvlStrRef>
          </c:cat>
          <c:val>
            <c:numRef>
              <c:f>'График I.4.15.'!$G$2:$G$10</c:f>
              <c:numCache>
                <c:formatCode>0.0</c:formatCode>
                <c:ptCount val="9"/>
                <c:pt idx="0">
                  <c:v>5.3800156671143791</c:v>
                </c:pt>
                <c:pt idx="1">
                  <c:v>6.6856610718435334</c:v>
                </c:pt>
                <c:pt idx="2">
                  <c:v>6.6112869291033105</c:v>
                </c:pt>
                <c:pt idx="3">
                  <c:v>6.7404215848877751</c:v>
                </c:pt>
                <c:pt idx="4">
                  <c:v>6.8000848195401575</c:v>
                </c:pt>
                <c:pt idx="5">
                  <c:v>6.9111842347719818</c:v>
                </c:pt>
                <c:pt idx="6">
                  <c:v>6.9085521941184309</c:v>
                </c:pt>
                <c:pt idx="7">
                  <c:v>6.9922568879713802</c:v>
                </c:pt>
                <c:pt idx="8">
                  <c:v>6.8327905167508112</c:v>
                </c:pt>
              </c:numCache>
            </c:numRef>
          </c:val>
        </c:ser>
        <c:ser>
          <c:idx val="1"/>
          <c:order val="1"/>
          <c:tx>
            <c:v>Спољни дуг Владе РС</c:v>
          </c:tx>
          <c:spPr>
            <a:solidFill>
              <a:srgbClr val="2166A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I.4.15.'!$E$2:$F$10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8">
                    <c:v>2012.</c:v>
                  </c:pt>
                </c:lvl>
              </c:multiLvlStrCache>
            </c:multiLvlStrRef>
          </c:cat>
          <c:val>
            <c:numRef>
              <c:f>'График I.4.15.'!$H$2:$H$10</c:f>
              <c:numCache>
                <c:formatCode>0.0</c:formatCode>
                <c:ptCount val="9"/>
                <c:pt idx="0">
                  <c:v>30.023564706028154</c:v>
                </c:pt>
                <c:pt idx="1">
                  <c:v>31.34697661589793</c:v>
                </c:pt>
                <c:pt idx="2">
                  <c:v>31.779775325546396</c:v>
                </c:pt>
                <c:pt idx="3">
                  <c:v>31.417604032947565</c:v>
                </c:pt>
                <c:pt idx="4">
                  <c:v>32.281987926141568</c:v>
                </c:pt>
                <c:pt idx="5">
                  <c:v>33.282507327139896</c:v>
                </c:pt>
                <c:pt idx="6">
                  <c:v>36.818509479089066</c:v>
                </c:pt>
                <c:pt idx="7">
                  <c:v>37.663017227562015</c:v>
                </c:pt>
                <c:pt idx="8">
                  <c:v>37.439287800752943</c:v>
                </c:pt>
              </c:numCache>
            </c:numRef>
          </c:val>
        </c:ser>
        <c:ser>
          <c:idx val="2"/>
          <c:order val="2"/>
          <c:tx>
            <c:v>Спољни дуг банака</c:v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I.4.15.'!$E$2:$F$10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8">
                    <c:v>2012.</c:v>
                  </c:pt>
                </c:lvl>
              </c:multiLvlStrCache>
            </c:multiLvlStrRef>
          </c:cat>
          <c:val>
            <c:numRef>
              <c:f>'График I.4.15.'!$I$2:$I$10</c:f>
              <c:numCache>
                <c:formatCode>0.0</c:formatCode>
                <c:ptCount val="9"/>
                <c:pt idx="0">
                  <c:v>19.866725881949083</c:v>
                </c:pt>
                <c:pt idx="1">
                  <c:v>19.180066524554451</c:v>
                </c:pt>
                <c:pt idx="2">
                  <c:v>19.142251241927681</c:v>
                </c:pt>
                <c:pt idx="3">
                  <c:v>21.409821896817153</c:v>
                </c:pt>
                <c:pt idx="4">
                  <c:v>19.335205126572756</c:v>
                </c:pt>
                <c:pt idx="5">
                  <c:v>18.949393920034936</c:v>
                </c:pt>
                <c:pt idx="6">
                  <c:v>18.172591371942147</c:v>
                </c:pt>
                <c:pt idx="7">
                  <c:v>18.089237305563231</c:v>
                </c:pt>
                <c:pt idx="8">
                  <c:v>17.863729958942592</c:v>
                </c:pt>
              </c:numCache>
            </c:numRef>
          </c:val>
        </c:ser>
        <c:ser>
          <c:idx val="3"/>
          <c:order val="3"/>
          <c:tx>
            <c:v>Спољни дуг предузећа</c:v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I.4.15.'!$E$2:$F$10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8">
                    <c:v>2012.</c:v>
                  </c:pt>
                </c:lvl>
              </c:multiLvlStrCache>
            </c:multiLvlStrRef>
          </c:cat>
          <c:val>
            <c:numRef>
              <c:f>'График I.4.15.'!$J$2:$J$10</c:f>
              <c:numCache>
                <c:formatCode>0.0</c:formatCode>
                <c:ptCount val="9"/>
                <c:pt idx="0">
                  <c:v>44.729693744908388</c:v>
                </c:pt>
                <c:pt idx="1">
                  <c:v>42.787295787704075</c:v>
                </c:pt>
                <c:pt idx="2">
                  <c:v>42.466686503422622</c:v>
                </c:pt>
                <c:pt idx="3">
                  <c:v>40.432152485347515</c:v>
                </c:pt>
                <c:pt idx="4">
                  <c:v>41.582722127745512</c:v>
                </c:pt>
                <c:pt idx="5">
                  <c:v>40.856914518053188</c:v>
                </c:pt>
                <c:pt idx="6">
                  <c:v>38.100346954850366</c:v>
                </c:pt>
                <c:pt idx="7">
                  <c:v>37.255488578903382</c:v>
                </c:pt>
                <c:pt idx="8">
                  <c:v>37.864191723553652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5504768"/>
        <c:axId val="85506304"/>
      </c:barChart>
      <c:catAx>
        <c:axId val="855047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06304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85506304"/>
        <c:scaling>
          <c:orientation val="minMax"/>
          <c:max val="10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0476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2284474056127594E-2"/>
          <c:y val="0.83223339018106601"/>
          <c:w val="0.92637458779191062"/>
          <c:h val="0.999999999999999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</a:t>
            </a:r>
          </a:p>
        </c:rich>
      </c:tx>
      <c:layout>
        <c:manualLayout>
          <c:xMode val="edge"/>
          <c:yMode val="edge"/>
          <c:x val="1.7421745111443062E-2"/>
          <c:y val="1.68919319867625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69508250599109889"/>
        </c:manualLayout>
      </c:layout>
      <c:barChart>
        <c:barDir val="col"/>
        <c:grouping val="stacked"/>
        <c:varyColors val="0"/>
        <c:ser>
          <c:idx val="0"/>
          <c:order val="0"/>
          <c:tx>
            <c:v>Краткорочни дуг</c:v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 I.4.16.'!$E$2:$E$5</c:f>
              <c:strCache>
                <c:ptCount val="4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</c:strCache>
            </c:strRef>
          </c:cat>
          <c:val>
            <c:numRef>
              <c:f>'График I.4.16.'!$G$2:$G$5</c:f>
              <c:numCache>
                <c:formatCode>0.0</c:formatCode>
                <c:ptCount val="4"/>
                <c:pt idx="0">
                  <c:v>10.163407370876882</c:v>
                </c:pt>
                <c:pt idx="1">
                  <c:v>8.9152543880323556</c:v>
                </c:pt>
                <c:pt idx="2">
                  <c:v>7.6951535331113581</c:v>
                </c:pt>
                <c:pt idx="3">
                  <c:v>2.6855513276463809</c:v>
                </c:pt>
              </c:numCache>
            </c:numRef>
          </c:val>
        </c:ser>
        <c:ser>
          <c:idx val="1"/>
          <c:order val="1"/>
          <c:tx>
            <c:v>Дугорочни дуг</c:v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 I.4.16.'!$E$2:$E$5</c:f>
              <c:strCache>
                <c:ptCount val="4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</c:strCache>
            </c:strRef>
          </c:cat>
          <c:val>
            <c:numRef>
              <c:f>'График I.4.16.'!$F$2:$F$5</c:f>
              <c:numCache>
                <c:formatCode>0.0</c:formatCode>
                <c:ptCount val="4"/>
                <c:pt idx="0">
                  <c:v>89.836592629123118</c:v>
                </c:pt>
                <c:pt idx="1">
                  <c:v>91.084745611967648</c:v>
                </c:pt>
                <c:pt idx="2">
                  <c:v>92.304846466888634</c:v>
                </c:pt>
                <c:pt idx="3">
                  <c:v>97.31444867235362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6396800"/>
        <c:axId val="85528576"/>
      </c:barChart>
      <c:catAx>
        <c:axId val="763968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28576"/>
        <c:crossesAt val="-8"/>
        <c:auto val="1"/>
        <c:lblAlgn val="ctr"/>
        <c:lblOffset val="100"/>
        <c:noMultiLvlLbl val="0"/>
      </c:catAx>
      <c:valAx>
        <c:axId val="85528576"/>
        <c:scaling>
          <c:orientation val="minMax"/>
          <c:max val="100"/>
          <c:min val="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9680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765636208657198"/>
          <c:y val="0.85715622503708777"/>
          <c:w val="0.94880556329172672"/>
          <c:h val="0.976414013465708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</a:t>
            </a:r>
          </a:p>
        </c:rich>
      </c:tx>
      <c:layout>
        <c:manualLayout>
          <c:xMode val="edge"/>
          <c:yMode val="edge"/>
          <c:x val="1.742170578192289E-2"/>
          <c:y val="1.6892107236595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68002047245054009"/>
        </c:manualLayout>
      </c:layout>
      <c:barChart>
        <c:barDir val="col"/>
        <c:grouping val="stacked"/>
        <c:varyColors val="0"/>
        <c:ser>
          <c:idx val="0"/>
          <c:order val="0"/>
          <c:tx>
            <c:v>Краткорочни дуг</c:v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 I.4.17.'!$F$2:$F$5</c:f>
              <c:strCache>
                <c:ptCount val="4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</c:strCache>
            </c:strRef>
          </c:cat>
          <c:val>
            <c:numRef>
              <c:f>'График I.4.17.'!$H$2:$H$5</c:f>
              <c:numCache>
                <c:formatCode>0.0</c:formatCode>
                <c:ptCount val="4"/>
                <c:pt idx="0">
                  <c:v>27.12068801826782</c:v>
                </c:pt>
                <c:pt idx="1">
                  <c:v>24.049919167136384</c:v>
                </c:pt>
                <c:pt idx="2">
                  <c:v>24.814869940822948</c:v>
                </c:pt>
                <c:pt idx="3">
                  <c:v>18.324476336197325</c:v>
                </c:pt>
              </c:numCache>
            </c:numRef>
          </c:val>
        </c:ser>
        <c:ser>
          <c:idx val="1"/>
          <c:order val="1"/>
          <c:tx>
            <c:v>Дугорочни дуг</c:v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 I.4.17.'!$F$2:$F$5</c:f>
              <c:strCache>
                <c:ptCount val="4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</c:strCache>
            </c:strRef>
          </c:cat>
          <c:val>
            <c:numRef>
              <c:f>'График I.4.17.'!$G$2:$G$5</c:f>
              <c:numCache>
                <c:formatCode>0.0</c:formatCode>
                <c:ptCount val="4"/>
                <c:pt idx="0">
                  <c:v>72.879311981732172</c:v>
                </c:pt>
                <c:pt idx="1">
                  <c:v>75.95008083286362</c:v>
                </c:pt>
                <c:pt idx="2">
                  <c:v>75.185130059177055</c:v>
                </c:pt>
                <c:pt idx="3">
                  <c:v>81.675523663802679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6269440"/>
        <c:axId val="76270976"/>
      </c:barChart>
      <c:catAx>
        <c:axId val="762694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70976"/>
        <c:crossesAt val="-8"/>
        <c:auto val="1"/>
        <c:lblAlgn val="ctr"/>
        <c:lblOffset val="100"/>
        <c:noMultiLvlLbl val="0"/>
      </c:catAx>
      <c:valAx>
        <c:axId val="76270976"/>
        <c:scaling>
          <c:orientation val="minMax"/>
          <c:max val="100"/>
          <c:min val="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6944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765648226010585"/>
          <c:y val="0.86948818897637792"/>
          <c:w val="0.94880547698527973"/>
          <c:h val="0.953816554180727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</a:t>
            </a:r>
          </a:p>
        </c:rich>
      </c:tx>
      <c:layout>
        <c:manualLayout>
          <c:xMode val="edge"/>
          <c:yMode val="edge"/>
          <c:x val="1.7421841257184625E-2"/>
          <c:y val="1.6891940640121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82926677743263755"/>
        </c:manualLayout>
      </c:layout>
      <c:barChart>
        <c:barDir val="col"/>
        <c:grouping val="clustered"/>
        <c:varyColors val="0"/>
        <c:ser>
          <c:idx val="0"/>
          <c:order val="0"/>
          <c:tx>
            <c:v>Преостали краткорочни спољни дуг - подаци</c:v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 I.4.18.'!$G$2:$G$13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2012.*</c:v>
                </c:pt>
                <c:pt idx="5">
                  <c:v>2013.*</c:v>
                </c:pt>
                <c:pt idx="6">
                  <c:v>2014.*</c:v>
                </c:pt>
                <c:pt idx="7">
                  <c:v>2015.*</c:v>
                </c:pt>
                <c:pt idx="8">
                  <c:v>2016.*</c:v>
                </c:pt>
                <c:pt idx="9">
                  <c:v>2017.*</c:v>
                </c:pt>
                <c:pt idx="10">
                  <c:v>2018.*</c:v>
                </c:pt>
                <c:pt idx="11">
                  <c:v>2019.*</c:v>
                </c:pt>
              </c:strCache>
            </c:strRef>
          </c:cat>
          <c:val>
            <c:numRef>
              <c:f>'График I.4.18.'!$H$2:$H$13</c:f>
              <c:numCache>
                <c:formatCode>0.0</c:formatCode>
                <c:ptCount val="12"/>
                <c:pt idx="0">
                  <c:v>5719.3191720443901</c:v>
                </c:pt>
                <c:pt idx="1">
                  <c:v>5408.1774728714599</c:v>
                </c:pt>
                <c:pt idx="2">
                  <c:v>5902.5642236039102</c:v>
                </c:pt>
                <c:pt idx="3">
                  <c:v>4420.85321401295</c:v>
                </c:pt>
              </c:numCache>
            </c:numRef>
          </c:val>
        </c:ser>
        <c:ser>
          <c:idx val="1"/>
          <c:order val="1"/>
          <c:tx>
            <c:v>Преостали краткорочни спољни дуг - пројекције</c:v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 I.4.18.'!$G$2:$G$13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2012.*</c:v>
                </c:pt>
                <c:pt idx="5">
                  <c:v>2013.*</c:v>
                </c:pt>
                <c:pt idx="6">
                  <c:v>2014.*</c:v>
                </c:pt>
                <c:pt idx="7">
                  <c:v>2015.*</c:v>
                </c:pt>
                <c:pt idx="8">
                  <c:v>2016.*</c:v>
                </c:pt>
                <c:pt idx="9">
                  <c:v>2017.*</c:v>
                </c:pt>
                <c:pt idx="10">
                  <c:v>2018.*</c:v>
                </c:pt>
                <c:pt idx="11">
                  <c:v>2019.*</c:v>
                </c:pt>
              </c:strCache>
            </c:strRef>
          </c:cat>
          <c:val>
            <c:numRef>
              <c:f>'График I.4.18.'!$I$2:$I$13</c:f>
              <c:numCache>
                <c:formatCode>0.0</c:formatCode>
                <c:ptCount val="12"/>
                <c:pt idx="4">
                  <c:v>4066.52</c:v>
                </c:pt>
                <c:pt idx="5">
                  <c:v>4172.96</c:v>
                </c:pt>
                <c:pt idx="6">
                  <c:v>3876.24</c:v>
                </c:pt>
                <c:pt idx="7">
                  <c:v>2856.04</c:v>
                </c:pt>
                <c:pt idx="8">
                  <c:v>2142.02</c:v>
                </c:pt>
                <c:pt idx="9">
                  <c:v>1777.75</c:v>
                </c:pt>
                <c:pt idx="10">
                  <c:v>1207.3800000000001</c:v>
                </c:pt>
                <c:pt idx="11">
                  <c:v>1352.56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5571072"/>
        <c:axId val="85572608"/>
      </c:barChart>
      <c:catAx>
        <c:axId val="855710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72608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8557260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7107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69808832591578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I.4.2.'!$H$1</c:f>
              <c:strCache>
                <c:ptCount val="1"/>
                <c:pt idx="0">
                  <c:v>Јавни приходи</c:v>
                </c:pt>
              </c:strCache>
            </c:strRef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I.4.2.'!$F$2:$G$22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2007.</c:v>
                  </c:pt>
                  <c:pt idx="4">
                    <c:v>2008.</c:v>
                  </c:pt>
                  <c:pt idx="8">
                    <c:v>2009.</c:v>
                  </c:pt>
                  <c:pt idx="12">
                    <c:v>2010.</c:v>
                  </c:pt>
                  <c:pt idx="16">
                    <c:v>2011.</c:v>
                  </c:pt>
                  <c:pt idx="20">
                    <c:v>2012.</c:v>
                  </c:pt>
                </c:lvl>
              </c:multiLvlStrCache>
            </c:multiLvlStrRef>
          </c:cat>
          <c:val>
            <c:numRef>
              <c:f>'График I.4.2.'!$H$2:$H$22</c:f>
              <c:numCache>
                <c:formatCode>0.0</c:formatCode>
                <c:ptCount val="21"/>
                <c:pt idx="0">
                  <c:v>44.50021948627014</c:v>
                </c:pt>
                <c:pt idx="1">
                  <c:v>44.244299119672235</c:v>
                </c:pt>
                <c:pt idx="2">
                  <c:v>44.077857185888831</c:v>
                </c:pt>
                <c:pt idx="3">
                  <c:v>44.00953372197521</c:v>
                </c:pt>
                <c:pt idx="4">
                  <c:v>43.876960890153079</c:v>
                </c:pt>
                <c:pt idx="5">
                  <c:v>43.688289445553956</c:v>
                </c:pt>
                <c:pt idx="6">
                  <c:v>43.271995759845844</c:v>
                </c:pt>
                <c:pt idx="7">
                  <c:v>43.056877078404284</c:v>
                </c:pt>
                <c:pt idx="8">
                  <c:v>42.326736422536001</c:v>
                </c:pt>
                <c:pt idx="9">
                  <c:v>41.789596877145229</c:v>
                </c:pt>
                <c:pt idx="10">
                  <c:v>42.115081328073231</c:v>
                </c:pt>
                <c:pt idx="11">
                  <c:v>42.149735476870468</c:v>
                </c:pt>
                <c:pt idx="12">
                  <c:v>42.1753801949639</c:v>
                </c:pt>
                <c:pt idx="13">
                  <c:v>42.610629929059478</c:v>
                </c:pt>
                <c:pt idx="14">
                  <c:v>42.317335486053011</c:v>
                </c:pt>
                <c:pt idx="15">
                  <c:v>42.451328178605202</c:v>
                </c:pt>
                <c:pt idx="16">
                  <c:v>42.147053945070667</c:v>
                </c:pt>
                <c:pt idx="17">
                  <c:v>41.491900159913705</c:v>
                </c:pt>
                <c:pt idx="18">
                  <c:v>41.380015155220164</c:v>
                </c:pt>
                <c:pt idx="19">
                  <c:v>41.025979707665407</c:v>
                </c:pt>
                <c:pt idx="20">
                  <c:v>41.511673668594348</c:v>
                </c:pt>
              </c:numCache>
            </c:numRef>
          </c:val>
        </c:ser>
        <c:ser>
          <c:idx val="1"/>
          <c:order val="1"/>
          <c:tx>
            <c:strRef>
              <c:f>'График I.4.2.'!$I$1</c:f>
              <c:strCache>
                <c:ptCount val="1"/>
                <c:pt idx="0">
                  <c:v>Јавни расходи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I.4.2.'!$F$2:$G$22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2007.</c:v>
                  </c:pt>
                  <c:pt idx="4">
                    <c:v>2008.</c:v>
                  </c:pt>
                  <c:pt idx="8">
                    <c:v>2009.</c:v>
                  </c:pt>
                  <c:pt idx="12">
                    <c:v>2010.</c:v>
                  </c:pt>
                  <c:pt idx="16">
                    <c:v>2011.</c:v>
                  </c:pt>
                  <c:pt idx="20">
                    <c:v>2012.</c:v>
                  </c:pt>
                </c:lvl>
              </c:multiLvlStrCache>
            </c:multiLvlStrRef>
          </c:cat>
          <c:val>
            <c:numRef>
              <c:f>'График I.4.2.'!$I$2:$I$22</c:f>
              <c:numCache>
                <c:formatCode>0.0</c:formatCode>
                <c:ptCount val="21"/>
                <c:pt idx="0">
                  <c:v>46.061387190136514</c:v>
                </c:pt>
                <c:pt idx="1">
                  <c:v>45.562481472399163</c:v>
                </c:pt>
                <c:pt idx="2">
                  <c:v>45.832309206678431</c:v>
                </c:pt>
                <c:pt idx="3">
                  <c:v>45.977194796720617</c:v>
                </c:pt>
                <c:pt idx="4">
                  <c:v>45.473834605975441</c:v>
                </c:pt>
                <c:pt idx="5">
                  <c:v>46.729190346786922</c:v>
                </c:pt>
                <c:pt idx="6">
                  <c:v>45.972100559043419</c:v>
                </c:pt>
                <c:pt idx="7">
                  <c:v>45.644402723998361</c:v>
                </c:pt>
                <c:pt idx="8">
                  <c:v>45.658171499589969</c:v>
                </c:pt>
                <c:pt idx="9">
                  <c:v>46.086916496860589</c:v>
                </c:pt>
                <c:pt idx="10">
                  <c:v>47.058577799889505</c:v>
                </c:pt>
                <c:pt idx="11">
                  <c:v>46.628895749291125</c:v>
                </c:pt>
                <c:pt idx="12">
                  <c:v>47.053372695860261</c:v>
                </c:pt>
                <c:pt idx="13">
                  <c:v>46.914471799758992</c:v>
                </c:pt>
                <c:pt idx="14">
                  <c:v>46.721888258516017</c:v>
                </c:pt>
                <c:pt idx="15">
                  <c:v>47.184793424908371</c:v>
                </c:pt>
                <c:pt idx="16">
                  <c:v>46.821338301260248</c:v>
                </c:pt>
                <c:pt idx="17">
                  <c:v>46.391531512754177</c:v>
                </c:pt>
                <c:pt idx="18">
                  <c:v>46.684368480430457</c:v>
                </c:pt>
                <c:pt idx="19">
                  <c:v>46.010954924012701</c:v>
                </c:pt>
                <c:pt idx="20">
                  <c:v>47.357069486281944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6460800"/>
        <c:axId val="76462336"/>
      </c:barChart>
      <c:catAx>
        <c:axId val="7646080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62336"/>
        <c:crosses val="autoZero"/>
        <c:auto val="1"/>
        <c:lblAlgn val="ctr"/>
        <c:lblOffset val="100"/>
        <c:tickMarkSkip val="1"/>
        <c:noMultiLvlLbl val="0"/>
      </c:catAx>
      <c:valAx>
        <c:axId val="76462336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60800"/>
        <c:crosses val="autoZero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b"/>
      <c:layout>
        <c:manualLayout>
          <c:xMode val="edge"/>
          <c:yMode val="edge"/>
          <c:wMode val="edge"/>
          <c:hMode val="edge"/>
          <c:x val="0.10499682637709502"/>
          <c:y val="0.88090745178591801"/>
          <c:w val="0.89937419587257472"/>
          <c:h val="0.9900248773251169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823455927111355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I.4.3.'!$G$2:$H$42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2002.</c:v>
                  </c:pt>
                  <c:pt idx="4">
                    <c:v>2003.</c:v>
                  </c:pt>
                  <c:pt idx="8">
                    <c:v>2004.</c:v>
                  </c:pt>
                  <c:pt idx="12">
                    <c:v>2005.</c:v>
                  </c:pt>
                  <c:pt idx="16">
                    <c:v>2006.</c:v>
                  </c:pt>
                  <c:pt idx="20">
                    <c:v>2007.</c:v>
                  </c:pt>
                  <c:pt idx="24">
                    <c:v>2008.</c:v>
                  </c:pt>
                  <c:pt idx="28">
                    <c:v>2009.</c:v>
                  </c:pt>
                  <c:pt idx="32">
                    <c:v>2010.</c:v>
                  </c:pt>
                  <c:pt idx="36">
                    <c:v>2011.</c:v>
                  </c:pt>
                  <c:pt idx="40">
                    <c:v>2012.</c:v>
                  </c:pt>
                </c:lvl>
              </c:multiLvlStrCache>
            </c:multiLvlStrRef>
          </c:cat>
          <c:val>
            <c:numRef>
              <c:f>'График I.4.3.'!$I$2:$I$42</c:f>
              <c:numCache>
                <c:formatCode>#,##0.0</c:formatCode>
                <c:ptCount val="41"/>
                <c:pt idx="0">
                  <c:v>72.92208254971591</c:v>
                </c:pt>
                <c:pt idx="1">
                  <c:v>72.92208254971591</c:v>
                </c:pt>
                <c:pt idx="2">
                  <c:v>72.92208254971591</c:v>
                </c:pt>
                <c:pt idx="3">
                  <c:v>72.92208254971591</c:v>
                </c:pt>
                <c:pt idx="4">
                  <c:v>71.42208254971591</c:v>
                </c:pt>
                <c:pt idx="5">
                  <c:v>69.92208254971591</c:v>
                </c:pt>
                <c:pt idx="6">
                  <c:v>68.42208254971591</c:v>
                </c:pt>
                <c:pt idx="7">
                  <c:v>66.87551112606225</c:v>
                </c:pt>
                <c:pt idx="8">
                  <c:v>63.237433631399007</c:v>
                </c:pt>
                <c:pt idx="9">
                  <c:v>59.599356136735771</c:v>
                </c:pt>
                <c:pt idx="10">
                  <c:v>55.961278642072543</c:v>
                </c:pt>
                <c:pt idx="11">
                  <c:v>55.254546354281189</c:v>
                </c:pt>
                <c:pt idx="12">
                  <c:v>54.970344244157388</c:v>
                </c:pt>
                <c:pt idx="13">
                  <c:v>53.445177817769441</c:v>
                </c:pt>
                <c:pt idx="14">
                  <c:v>51.625913500297074</c:v>
                </c:pt>
                <c:pt idx="15">
                  <c:v>52.210685012155253</c:v>
                </c:pt>
                <c:pt idx="16">
                  <c:v>48.458811297672021</c:v>
                </c:pt>
                <c:pt idx="17">
                  <c:v>44.765364176858945</c:v>
                </c:pt>
                <c:pt idx="18">
                  <c:v>40</c:v>
                </c:pt>
                <c:pt idx="19">
                  <c:v>37.64763501973831</c:v>
                </c:pt>
                <c:pt idx="20">
                  <c:v>37.296827912828675</c:v>
                </c:pt>
                <c:pt idx="21">
                  <c:v>34.212556142926125</c:v>
                </c:pt>
                <c:pt idx="22">
                  <c:v>32.61398509521198</c:v>
                </c:pt>
                <c:pt idx="23">
                  <c:v>30.8843210023316</c:v>
                </c:pt>
                <c:pt idx="24">
                  <c:v>30.331285855670597</c:v>
                </c:pt>
                <c:pt idx="25">
                  <c:v>27.32576642192603</c:v>
                </c:pt>
                <c:pt idx="26">
                  <c:v>25.797621307789697</c:v>
                </c:pt>
                <c:pt idx="27">
                  <c:v>29.23323067555722</c:v>
                </c:pt>
                <c:pt idx="28">
                  <c:v>31.551720859129539</c:v>
                </c:pt>
                <c:pt idx="29">
                  <c:v>32.579693212738555</c:v>
                </c:pt>
                <c:pt idx="30">
                  <c:v>33.916440385602868</c:v>
                </c:pt>
                <c:pt idx="31">
                  <c:v>34.509120320810339</c:v>
                </c:pt>
                <c:pt idx="32">
                  <c:v>37.178067267577205</c:v>
                </c:pt>
                <c:pt idx="33">
                  <c:v>40.340608030005335</c:v>
                </c:pt>
                <c:pt idx="34">
                  <c:v>43.362116138659729</c:v>
                </c:pt>
                <c:pt idx="35">
                  <c:v>44.030274156110423</c:v>
                </c:pt>
                <c:pt idx="36">
                  <c:v>43.550207243123431</c:v>
                </c:pt>
                <c:pt idx="37">
                  <c:v>43.500465256023112</c:v>
                </c:pt>
                <c:pt idx="38">
                  <c:v>46.727992728400359</c:v>
                </c:pt>
                <c:pt idx="39">
                  <c:v>47.678225704624737</c:v>
                </c:pt>
                <c:pt idx="40">
                  <c:v>51.131736057821172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328704"/>
        <c:axId val="76321152"/>
      </c:barChart>
      <c:catAx>
        <c:axId val="7432870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1152"/>
        <c:crosses val="autoZero"/>
        <c:auto val="1"/>
        <c:lblAlgn val="ctr"/>
        <c:lblOffset val="100"/>
        <c:tickMarkSkip val="1"/>
        <c:noMultiLvlLbl val="0"/>
      </c:catAx>
      <c:valAx>
        <c:axId val="7632115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28704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" lastClr="FFFFFF">
              <a:lumMod val="50000"/>
            </a:sysClr>
          </a:solidFill>
        </a:ln>
        <a:effectLst/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82989764010105105"/>
        </c:manualLayout>
      </c:layout>
      <c:barChart>
        <c:barDir val="col"/>
        <c:grouping val="clustered"/>
        <c:varyColors val="0"/>
        <c:ser>
          <c:idx val="0"/>
          <c:order val="0"/>
          <c:tx>
            <c:v>Јавни дуг</c:v>
          </c:tx>
          <c:spPr>
            <a:solidFill>
              <a:schemeClr val="accent1">
                <a:lumMod val="75000"/>
              </a:schemeClr>
            </a:solidFill>
            <a:ln w="38100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D73027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1"/>
            <c:invertIfNegative val="0"/>
            <c:bubble3D val="0"/>
            <c:spPr>
              <a:solidFill>
                <a:srgbClr val="D73027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2"/>
            <c:invertIfNegative val="0"/>
            <c:bubble3D val="0"/>
            <c:spPr>
              <a:solidFill>
                <a:srgbClr val="FDAE61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3"/>
            <c:invertIfNegative val="0"/>
            <c:bubble3D val="0"/>
            <c:spPr>
              <a:solidFill>
                <a:srgbClr val="FDAE61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4"/>
            <c:invertIfNegative val="0"/>
            <c:bubble3D val="0"/>
            <c:spPr>
              <a:solidFill>
                <a:srgbClr val="FEE08B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5"/>
            <c:invertIfNegative val="0"/>
            <c:bubble3D val="0"/>
            <c:spPr>
              <a:solidFill>
                <a:srgbClr val="FEE08B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6"/>
            <c:invertIfNegative val="0"/>
            <c:bubble3D val="0"/>
            <c:spPr>
              <a:solidFill>
                <a:srgbClr val="1A9850"/>
              </a:solidFill>
              <a:ln w="381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7"/>
            <c:invertIfNegative val="0"/>
            <c:bubble3D val="0"/>
            <c:spPr>
              <a:solidFill>
                <a:srgbClr val="1A9850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8"/>
            <c:invertIfNegative val="0"/>
            <c:bubble3D val="0"/>
            <c:spPr>
              <a:solidFill>
                <a:srgbClr val="1A9850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9"/>
            <c:invertIfNegative val="0"/>
            <c:bubble3D val="0"/>
            <c:spPr>
              <a:solidFill>
                <a:srgbClr val="1A9850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10"/>
            <c:invertIfNegative val="0"/>
            <c:bubble3D val="0"/>
            <c:spPr>
              <a:solidFill>
                <a:srgbClr val="FEE08B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dPt>
            <c:idx val="11"/>
            <c:invertIfNegative val="0"/>
            <c:bubble3D val="0"/>
            <c:spPr>
              <a:solidFill>
                <a:srgbClr val="FEE08B"/>
              </a:solidFill>
              <a:ln w="38100"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dPt>
          <c:cat>
            <c:strRef>
              <c:f>'График I.4.4.'!$G$2:$G$13</c:f>
              <c:strCache>
                <c:ptCount val="12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</c:strCache>
            </c:strRef>
          </c:cat>
          <c:val>
            <c:numRef>
              <c:f>'График I.4.4.'!$H$2:$H$13</c:f>
              <c:numCache>
                <c:formatCode>#,##0.0</c:formatCode>
                <c:ptCount val="12"/>
                <c:pt idx="0">
                  <c:v>223.69010884609168</c:v>
                </c:pt>
                <c:pt idx="1">
                  <c:v>106.92940930225647</c:v>
                </c:pt>
                <c:pt idx="2">
                  <c:v>72.92208254971591</c:v>
                </c:pt>
                <c:pt idx="3">
                  <c:v>66.87551112606225</c:v>
                </c:pt>
                <c:pt idx="4">
                  <c:v>55.254546354281189</c:v>
                </c:pt>
                <c:pt idx="5">
                  <c:v>52.210685012155253</c:v>
                </c:pt>
                <c:pt idx="6">
                  <c:v>37.64763501973831</c:v>
                </c:pt>
                <c:pt idx="7">
                  <c:v>30.8843210023316</c:v>
                </c:pt>
                <c:pt idx="8">
                  <c:v>29.23323067555722</c:v>
                </c:pt>
                <c:pt idx="9">
                  <c:v>34.509120320810339</c:v>
                </c:pt>
                <c:pt idx="10">
                  <c:v>44.030274156110423</c:v>
                </c:pt>
                <c:pt idx="11">
                  <c:v>47.678225704624737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6346880"/>
        <c:axId val="76348416"/>
      </c:barChart>
      <c:catAx>
        <c:axId val="7634688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48416"/>
        <c:crossesAt val="-8"/>
        <c:auto val="1"/>
        <c:lblAlgn val="ctr"/>
        <c:lblOffset val="100"/>
        <c:noMultiLvlLbl val="0"/>
      </c:catAx>
      <c:valAx>
        <c:axId val="76348416"/>
        <c:scaling>
          <c:orientation val="minMax"/>
          <c:min val="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4688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</a:t>
            </a:r>
          </a:p>
        </c:rich>
      </c:tx>
      <c:layout>
        <c:manualLayout>
          <c:xMode val="edge"/>
          <c:yMode val="edge"/>
          <c:x val="1.7421725510117687E-2"/>
          <c:y val="1.6892107236595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59073470441961351"/>
        </c:manualLayout>
      </c:layout>
      <c:barChart>
        <c:barDir val="col"/>
        <c:grouping val="stacked"/>
        <c:varyColors val="0"/>
        <c:ser>
          <c:idx val="1"/>
          <c:order val="0"/>
          <c:tx>
            <c:v>Девизна компонента јавног дуга</c:v>
          </c:tx>
          <c:spPr>
            <a:solidFill>
              <a:srgbClr val="16365C"/>
            </a:solidFill>
            <a:ln w="38100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 I.4.5.'!$G$2:$G$13</c:f>
              <c:strCache>
                <c:ptCount val="12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</c:strCache>
            </c:strRef>
          </c:cat>
          <c:val>
            <c:numRef>
              <c:f>'График I.4.5.'!$I$2:$I$13</c:f>
              <c:numCache>
                <c:formatCode>#,##0.0</c:formatCode>
                <c:ptCount val="12"/>
                <c:pt idx="0">
                  <c:v>99.758472102713753</c:v>
                </c:pt>
                <c:pt idx="1">
                  <c:v>99.749686279876855</c:v>
                </c:pt>
                <c:pt idx="2">
                  <c:v>97.360272479981674</c:v>
                </c:pt>
                <c:pt idx="3">
                  <c:v>96.996224916115708</c:v>
                </c:pt>
                <c:pt idx="4">
                  <c:v>96.555390222765269</c:v>
                </c:pt>
                <c:pt idx="5">
                  <c:v>92.700558435361231</c:v>
                </c:pt>
                <c:pt idx="6">
                  <c:v>93.959758720061075</c:v>
                </c:pt>
                <c:pt idx="7">
                  <c:v>96.877592659980664</c:v>
                </c:pt>
                <c:pt idx="8">
                  <c:v>97.496595987706755</c:v>
                </c:pt>
                <c:pt idx="9">
                  <c:v>87.763194126304128</c:v>
                </c:pt>
                <c:pt idx="10">
                  <c:v>87.975807043396586</c:v>
                </c:pt>
                <c:pt idx="11">
                  <c:v>85.652270225008706</c:v>
                </c:pt>
              </c:numCache>
            </c:numRef>
          </c:val>
        </c:ser>
        <c:ser>
          <c:idx val="0"/>
          <c:order val="1"/>
          <c:tx>
            <c:v>Динарска компонента јавног дуга</c:v>
          </c:tx>
          <c:spPr>
            <a:solidFill>
              <a:srgbClr val="92C5DE"/>
            </a:solidFill>
            <a:ln w="38100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 I.4.5.'!$G$2:$G$13</c:f>
              <c:strCache>
                <c:ptCount val="12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</c:strCache>
            </c:strRef>
          </c:cat>
          <c:val>
            <c:numRef>
              <c:f>'График I.4.5.'!$H$2:$H$13</c:f>
              <c:numCache>
                <c:formatCode>#,##0.0</c:formatCode>
                <c:ptCount val="12"/>
                <c:pt idx="0">
                  <c:v>0.24152789728625063</c:v>
                </c:pt>
                <c:pt idx="1">
                  <c:v>0.25031372012316089</c:v>
                </c:pt>
                <c:pt idx="2">
                  <c:v>2.6397275200183197</c:v>
                </c:pt>
                <c:pt idx="3">
                  <c:v>3.003775083884288</c:v>
                </c:pt>
                <c:pt idx="4">
                  <c:v>3.4446097772347146</c:v>
                </c:pt>
                <c:pt idx="5">
                  <c:v>7.2994415646387676</c:v>
                </c:pt>
                <c:pt idx="6">
                  <c:v>6.04024127993892</c:v>
                </c:pt>
                <c:pt idx="7">
                  <c:v>5.0195192543612661</c:v>
                </c:pt>
                <c:pt idx="8">
                  <c:v>2.503404012293232</c:v>
                </c:pt>
                <c:pt idx="9">
                  <c:v>12.23680587369585</c:v>
                </c:pt>
                <c:pt idx="10">
                  <c:v>12.024192956603411</c:v>
                </c:pt>
                <c:pt idx="11">
                  <c:v>14.3472741171542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5627264"/>
        <c:axId val="85628800"/>
      </c:barChart>
      <c:catAx>
        <c:axId val="8562726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28800"/>
        <c:crossesAt val="-8"/>
        <c:auto val="1"/>
        <c:lblAlgn val="ctr"/>
        <c:lblOffset val="100"/>
        <c:noMultiLvlLbl val="0"/>
      </c:catAx>
      <c:valAx>
        <c:axId val="85628800"/>
        <c:scaling>
          <c:orientation val="minMax"/>
          <c:max val="100"/>
          <c:min val="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2726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5832698332063339E-2"/>
          <c:y val="0.81322412823397072"/>
          <c:w val="0.96515587164507666"/>
          <c:h val="0.938224128233970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</a:t>
            </a:r>
          </a:p>
        </c:rich>
      </c:tx>
      <c:layout>
        <c:manualLayout>
          <c:xMode val="edge"/>
          <c:yMode val="edge"/>
          <c:x val="1.7421852368788349E-2"/>
          <c:y val="1.68919319867625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63131422175703378"/>
        </c:manualLayout>
      </c:layout>
      <c:barChart>
        <c:barDir val="col"/>
        <c:grouping val="stacked"/>
        <c:varyColors val="0"/>
        <c:ser>
          <c:idx val="0"/>
          <c:order val="0"/>
          <c:tx>
            <c:v>Краткорочни дуг</c:v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I.4.6.'!$G$2:$H$4</c:f>
              <c:multiLvlStrCache>
                <c:ptCount val="3"/>
                <c:lvl>
                  <c:pt idx="2">
                    <c:v>Април</c:v>
                  </c:pt>
                </c:lvl>
                <c:lvl>
                  <c:pt idx="0">
                    <c:v>2010.</c:v>
                  </c:pt>
                  <c:pt idx="1">
                    <c:v>2011.</c:v>
                  </c:pt>
                  <c:pt idx="2">
                    <c:v>2012.</c:v>
                  </c:pt>
                </c:lvl>
              </c:multiLvlStrCache>
            </c:multiLvlStrRef>
          </c:cat>
          <c:val>
            <c:numRef>
              <c:f>'График I.4.6.'!$I$2:$I$4</c:f>
              <c:numCache>
                <c:formatCode>#,##0.0</c:formatCode>
                <c:ptCount val="3"/>
                <c:pt idx="0">
                  <c:v>7.3316149706568554</c:v>
                </c:pt>
                <c:pt idx="1">
                  <c:v>1.9495708140265351</c:v>
                </c:pt>
                <c:pt idx="2">
                  <c:v>1.4381633928933903</c:v>
                </c:pt>
              </c:numCache>
            </c:numRef>
          </c:val>
        </c:ser>
        <c:ser>
          <c:idx val="1"/>
          <c:order val="1"/>
          <c:tx>
            <c:v>Дугорочни дуг</c:v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I.4.6.'!$G$2:$H$4</c:f>
              <c:multiLvlStrCache>
                <c:ptCount val="3"/>
                <c:lvl>
                  <c:pt idx="2">
                    <c:v>Април</c:v>
                  </c:pt>
                </c:lvl>
                <c:lvl>
                  <c:pt idx="0">
                    <c:v>2010.</c:v>
                  </c:pt>
                  <c:pt idx="1">
                    <c:v>2011.</c:v>
                  </c:pt>
                  <c:pt idx="2">
                    <c:v>2012.</c:v>
                  </c:pt>
                </c:lvl>
              </c:multiLvlStrCache>
            </c:multiLvlStrRef>
          </c:cat>
          <c:val>
            <c:numRef>
              <c:f>'График I.4.6.'!$J$2:$J$4</c:f>
              <c:numCache>
                <c:formatCode>#,##0.0</c:formatCode>
                <c:ptCount val="3"/>
                <c:pt idx="0">
                  <c:v>92.668385029343142</c:v>
                </c:pt>
                <c:pt idx="1">
                  <c:v>98.050429185973456</c:v>
                </c:pt>
                <c:pt idx="2">
                  <c:v>98.561836607106628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6986752"/>
        <c:axId val="86988288"/>
      </c:barChart>
      <c:catAx>
        <c:axId val="8698675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88288"/>
        <c:crossesAt val="-8"/>
        <c:auto val="1"/>
        <c:lblAlgn val="ctr"/>
        <c:lblOffset val="100"/>
        <c:noMultiLvlLbl val="0"/>
      </c:catAx>
      <c:valAx>
        <c:axId val="86988288"/>
        <c:scaling>
          <c:orientation val="minMax"/>
          <c:max val="100"/>
          <c:min val="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8675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5.4149000605693519E-2"/>
          <c:y val="0.86278260869565226"/>
          <c:w val="0.95500873427610844"/>
          <c:h val="0.979376925710373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</a:t>
            </a:r>
          </a:p>
        </c:rich>
      </c:tx>
      <c:layout>
        <c:manualLayout>
          <c:xMode val="edge"/>
          <c:yMode val="edge"/>
          <c:x val="1.7421911665015385E-2"/>
          <c:y val="1.68920940957146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63434854939115004"/>
        </c:manualLayout>
      </c:layout>
      <c:barChart>
        <c:barDir val="col"/>
        <c:grouping val="stacked"/>
        <c:varyColors val="0"/>
        <c:ser>
          <c:idx val="0"/>
          <c:order val="0"/>
          <c:tx>
            <c:v>Краткорочни дуг</c:v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I.4.7.'!$G$2:$H$4</c:f>
              <c:multiLvlStrCache>
                <c:ptCount val="3"/>
                <c:lvl>
                  <c:pt idx="2">
                    <c:v>Април</c:v>
                  </c:pt>
                </c:lvl>
                <c:lvl>
                  <c:pt idx="0">
                    <c:v>2010.</c:v>
                  </c:pt>
                  <c:pt idx="1">
                    <c:v>2011.</c:v>
                  </c:pt>
                  <c:pt idx="2">
                    <c:v>2012.</c:v>
                  </c:pt>
                </c:lvl>
              </c:multiLvlStrCache>
            </c:multiLvlStrRef>
          </c:cat>
          <c:val>
            <c:numRef>
              <c:f>'График I.4.7.'!$I$2:$I$4</c:f>
              <c:numCache>
                <c:formatCode>0.0</c:formatCode>
                <c:ptCount val="3"/>
                <c:pt idx="0">
                  <c:v>14.688001143688721</c:v>
                </c:pt>
                <c:pt idx="1">
                  <c:v>14.932105274730961</c:v>
                </c:pt>
                <c:pt idx="2">
                  <c:v>15.718225728000512</c:v>
                </c:pt>
              </c:numCache>
            </c:numRef>
          </c:val>
        </c:ser>
        <c:ser>
          <c:idx val="1"/>
          <c:order val="1"/>
          <c:tx>
            <c:v>Дугорочни дуг</c:v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I.4.7.'!$G$2:$H$4</c:f>
              <c:multiLvlStrCache>
                <c:ptCount val="3"/>
                <c:lvl>
                  <c:pt idx="2">
                    <c:v>Април</c:v>
                  </c:pt>
                </c:lvl>
                <c:lvl>
                  <c:pt idx="0">
                    <c:v>2010.</c:v>
                  </c:pt>
                  <c:pt idx="1">
                    <c:v>2011.</c:v>
                  </c:pt>
                  <c:pt idx="2">
                    <c:v>2012.</c:v>
                  </c:pt>
                </c:lvl>
              </c:multiLvlStrCache>
            </c:multiLvlStrRef>
          </c:cat>
          <c:val>
            <c:numRef>
              <c:f>'График I.4.7.'!$J$2:$J$4</c:f>
              <c:numCache>
                <c:formatCode>0.0</c:formatCode>
                <c:ptCount val="3"/>
                <c:pt idx="0">
                  <c:v>85.311998856311277</c:v>
                </c:pt>
                <c:pt idx="1">
                  <c:v>85.067894725269042</c:v>
                </c:pt>
                <c:pt idx="2">
                  <c:v>84.281774271999495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7027072"/>
        <c:axId val="87032960"/>
      </c:barChart>
      <c:catAx>
        <c:axId val="870270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32960"/>
        <c:crossesAt val="-8"/>
        <c:auto val="1"/>
        <c:lblAlgn val="ctr"/>
        <c:lblOffset val="100"/>
        <c:noMultiLvlLbl val="0"/>
      </c:catAx>
      <c:valAx>
        <c:axId val="87032960"/>
        <c:scaling>
          <c:orientation val="minMax"/>
          <c:max val="100"/>
          <c:min val="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2707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5174080061184413E-2"/>
          <c:y val="0.88058674908627077"/>
          <c:w val="0.93713406685091516"/>
          <c:h val="0.978029778987906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</a:t>
            </a:r>
          </a:p>
        </c:rich>
      </c:tx>
      <c:layout>
        <c:manualLayout>
          <c:xMode val="edge"/>
          <c:yMode val="edge"/>
          <c:x val="1.7421841257184625E-2"/>
          <c:y val="1.6892155147273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3338349771125"/>
          <c:y val="7.7220022194521301E-2"/>
          <c:w val="0.88054607508532423"/>
          <c:h val="0.66777159521726448"/>
        </c:manualLayout>
      </c:layout>
      <c:barChart>
        <c:barDir val="col"/>
        <c:grouping val="stacked"/>
        <c:varyColors val="0"/>
        <c:ser>
          <c:idx val="0"/>
          <c:order val="0"/>
          <c:tx>
            <c:v>Спољни дуг</c:v>
          </c:tx>
          <c:spPr>
            <a:solidFill>
              <a:srgbClr val="16365C"/>
            </a:solidFill>
            <a:ln w="38100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 I.4.8.'!$G$2:$G$13</c:f>
              <c:strCache>
                <c:ptCount val="12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</c:strCache>
            </c:strRef>
          </c:cat>
          <c:val>
            <c:numRef>
              <c:f>'График I.4.8.'!$H$2:$H$13</c:f>
              <c:numCache>
                <c:formatCode>0.0</c:formatCode>
                <c:ptCount val="12"/>
                <c:pt idx="0">
                  <c:v>71.002935322520088</c:v>
                </c:pt>
                <c:pt idx="1">
                  <c:v>71.188133969279647</c:v>
                </c:pt>
                <c:pt idx="2">
                  <c:v>63.988429494431529</c:v>
                </c:pt>
                <c:pt idx="3">
                  <c:v>61.548253823575962</c:v>
                </c:pt>
                <c:pt idx="4">
                  <c:v>58.021128850894918</c:v>
                </c:pt>
                <c:pt idx="5">
                  <c:v>58.629206680400294</c:v>
                </c:pt>
                <c:pt idx="6">
                  <c:v>58.982034254691982</c:v>
                </c:pt>
                <c:pt idx="7">
                  <c:v>60.853422923613024</c:v>
                </c:pt>
                <c:pt idx="8">
                  <c:v>63.999444215477794</c:v>
                </c:pt>
                <c:pt idx="9">
                  <c:v>57.857186477344236</c:v>
                </c:pt>
                <c:pt idx="10">
                  <c:v>60.2373217462412</c:v>
                </c:pt>
                <c:pt idx="11">
                  <c:v>60.915632549431365</c:v>
                </c:pt>
              </c:numCache>
            </c:numRef>
          </c:val>
        </c:ser>
        <c:ser>
          <c:idx val="1"/>
          <c:order val="1"/>
          <c:tx>
            <c:v>Унутрашњи дуг</c:v>
          </c:tx>
          <c:spPr>
            <a:solidFill>
              <a:srgbClr val="92C5DE"/>
            </a:solidFill>
            <a:ln w="38100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 I.4.8.'!$G$2:$G$13</c:f>
              <c:strCache>
                <c:ptCount val="12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</c:strCache>
            </c:strRef>
          </c:cat>
          <c:val>
            <c:numRef>
              <c:f>'График I.4.8.'!$I$2:$I$13</c:f>
              <c:numCache>
                <c:formatCode>0.0</c:formatCode>
                <c:ptCount val="12"/>
                <c:pt idx="0">
                  <c:v>28.997064677479912</c:v>
                </c:pt>
                <c:pt idx="1">
                  <c:v>28.811866030720353</c:v>
                </c:pt>
                <c:pt idx="2">
                  <c:v>36.011570505568478</c:v>
                </c:pt>
                <c:pt idx="3">
                  <c:v>38.451746176424045</c:v>
                </c:pt>
                <c:pt idx="4">
                  <c:v>41.978871149105075</c:v>
                </c:pt>
                <c:pt idx="5">
                  <c:v>41.370793319599706</c:v>
                </c:pt>
                <c:pt idx="6">
                  <c:v>41.017965745308004</c:v>
                </c:pt>
                <c:pt idx="7">
                  <c:v>39.146577076386976</c:v>
                </c:pt>
                <c:pt idx="8">
                  <c:v>36.000555784522213</c:v>
                </c:pt>
                <c:pt idx="9">
                  <c:v>42.142813522655757</c:v>
                </c:pt>
                <c:pt idx="10">
                  <c:v>39.7626782537588</c:v>
                </c:pt>
                <c:pt idx="11">
                  <c:v>39.084367450568635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3667200"/>
        <c:axId val="74040064"/>
      </c:barChart>
      <c:catAx>
        <c:axId val="636672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040064"/>
        <c:crossesAt val="-8"/>
        <c:auto val="1"/>
        <c:lblAlgn val="ctr"/>
        <c:lblOffset val="100"/>
        <c:noMultiLvlLbl val="0"/>
      </c:catAx>
      <c:valAx>
        <c:axId val="74040064"/>
        <c:scaling>
          <c:orientation val="minMax"/>
          <c:max val="100"/>
          <c:min val="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67200"/>
        <c:crosses val="autoZero"/>
        <c:crossBetween val="between"/>
        <c:majorUnit val="10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7706900561480446E-2"/>
          <c:y val="0.85057334499854176"/>
          <c:w val="0.93894680886408188"/>
          <c:h val="0.985229979585884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0204778156997"/>
          <c:y val="7.7220222799949473E-2"/>
          <c:w val="0.88054607508532423"/>
          <c:h val="0.590734704419613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I.4.9.'!$I$1</c:f>
              <c:strCache>
                <c:ptCount val="1"/>
                <c:pt idx="0">
                  <c:v>ХоВ купљене од стране нерезидената</c:v>
                </c:pt>
              </c:strCache>
            </c:strRef>
          </c:tx>
          <c:spPr>
            <a:solidFill>
              <a:srgbClr val="16365C"/>
            </a:solidFill>
            <a:ln w="38100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2700"/>
              <a:bevelB/>
            </a:sp3d>
          </c:spPr>
          <c:invertIfNegative val="0"/>
          <c:cat>
            <c:multiLvlStrRef>
              <c:f>'График I.4.9.'!$G$2:$H$14</c:f>
              <c:multiLvlStrCache>
                <c:ptCount val="13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</c:lvl>
                <c:lvl>
                  <c:pt idx="0">
                    <c:v>2011.</c:v>
                  </c:pt>
                  <c:pt idx="9">
                    <c:v>2012.</c:v>
                  </c:pt>
                </c:lvl>
              </c:multiLvlStrCache>
            </c:multiLvlStrRef>
          </c:cat>
          <c:val>
            <c:numRef>
              <c:f>'График I.4.9.'!$I$2:$I$14</c:f>
              <c:numCache>
                <c:formatCode>0.0</c:formatCode>
                <c:ptCount val="13"/>
                <c:pt idx="0">
                  <c:v>13.437572497342975</c:v>
                </c:pt>
                <c:pt idx="1">
                  <c:v>21.211564934333225</c:v>
                </c:pt>
                <c:pt idx="2">
                  <c:v>23.547704997030149</c:v>
                </c:pt>
                <c:pt idx="3">
                  <c:v>29.043237038056365</c:v>
                </c:pt>
                <c:pt idx="4">
                  <c:v>29.745224733250964</c:v>
                </c:pt>
                <c:pt idx="5">
                  <c:v>31.121285168030848</c:v>
                </c:pt>
                <c:pt idx="6">
                  <c:v>31.560636180455482</c:v>
                </c:pt>
                <c:pt idx="7">
                  <c:v>31.344502488011383</c:v>
                </c:pt>
                <c:pt idx="8">
                  <c:v>32.226875535380998</c:v>
                </c:pt>
                <c:pt idx="9">
                  <c:v>33.789666638855046</c:v>
                </c:pt>
                <c:pt idx="10">
                  <c:v>33.896725794995568</c:v>
                </c:pt>
                <c:pt idx="11">
                  <c:v>33.545605842032387</c:v>
                </c:pt>
                <c:pt idx="12">
                  <c:v>33.9698773652824</c:v>
                </c:pt>
              </c:numCache>
            </c:numRef>
          </c:val>
        </c:ser>
        <c:ser>
          <c:idx val="1"/>
          <c:order val="1"/>
          <c:tx>
            <c:strRef>
              <c:f>'График I.4.9.'!$J$1</c:f>
              <c:strCache>
                <c:ptCount val="1"/>
                <c:pt idx="0">
                  <c:v>ХоВ купљене од стране резидената</c:v>
                </c:pt>
              </c:strCache>
            </c:strRef>
          </c:tx>
          <c:spPr>
            <a:solidFill>
              <a:srgbClr val="92C5DE"/>
            </a:solidFill>
            <a:ln w="38100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 I.4.9.'!$G$2:$H$14</c:f>
              <c:multiLvlStrCache>
                <c:ptCount val="13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</c:lvl>
                <c:lvl>
                  <c:pt idx="0">
                    <c:v>2011.</c:v>
                  </c:pt>
                  <c:pt idx="9">
                    <c:v>2012.</c:v>
                  </c:pt>
                </c:lvl>
              </c:multiLvlStrCache>
            </c:multiLvlStrRef>
          </c:cat>
          <c:val>
            <c:numRef>
              <c:f>'График I.4.9.'!$J$2:$J$14</c:f>
              <c:numCache>
                <c:formatCode>0.0</c:formatCode>
                <c:ptCount val="13"/>
                <c:pt idx="0">
                  <c:v>86.562427502657016</c:v>
                </c:pt>
                <c:pt idx="1">
                  <c:v>78.788435065666803</c:v>
                </c:pt>
                <c:pt idx="2">
                  <c:v>76.452295002969834</c:v>
                </c:pt>
                <c:pt idx="3">
                  <c:v>70.956762961943625</c:v>
                </c:pt>
                <c:pt idx="4">
                  <c:v>70.254775266749036</c:v>
                </c:pt>
                <c:pt idx="5">
                  <c:v>68.878714831969148</c:v>
                </c:pt>
                <c:pt idx="6">
                  <c:v>68.439363819544525</c:v>
                </c:pt>
                <c:pt idx="7">
                  <c:v>68.655497511988614</c:v>
                </c:pt>
                <c:pt idx="8">
                  <c:v>67.773124464619002</c:v>
                </c:pt>
                <c:pt idx="9">
                  <c:v>66.210333361144947</c:v>
                </c:pt>
                <c:pt idx="10">
                  <c:v>66.103274205004425</c:v>
                </c:pt>
                <c:pt idx="11">
                  <c:v>66.454394157967599</c:v>
                </c:pt>
                <c:pt idx="12">
                  <c:v>66.0301226347176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7063168"/>
        <c:axId val="87069056"/>
      </c:barChart>
      <c:catAx>
        <c:axId val="87063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69056"/>
        <c:crossesAt val="-8"/>
        <c:auto val="1"/>
        <c:lblAlgn val="ctr"/>
        <c:lblOffset val="100"/>
        <c:noMultiLvlLbl val="0"/>
      </c:catAx>
      <c:valAx>
        <c:axId val="87069056"/>
        <c:scaling>
          <c:orientation val="minMax"/>
          <c:max val="100"/>
          <c:min val="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6316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8.6826198842408553E-2"/>
          <c:y val="0.82918868474773988"/>
          <c:w val="0.98192379047081646"/>
          <c:h val="0.993174453193350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123825</xdr:rowOff>
    </xdr:from>
    <xdr:to>
      <xdr:col>4</xdr:col>
      <xdr:colOff>428625</xdr:colOff>
      <xdr:row>17</xdr:row>
      <xdr:rowOff>47625</xdr:rowOff>
    </xdr:to>
    <xdr:grpSp>
      <xdr:nvGrpSpPr>
        <xdr:cNvPr id="1040" name="Group 4"/>
        <xdr:cNvGrpSpPr>
          <a:grpSpLocks/>
        </xdr:cNvGrpSpPr>
      </xdr:nvGrpSpPr>
      <xdr:grpSpPr bwMode="auto">
        <a:xfrm>
          <a:off x="57150" y="438150"/>
          <a:ext cx="2905125" cy="2971800"/>
          <a:chOff x="609600" y="190500"/>
          <a:chExt cx="2942015" cy="2974731"/>
        </a:xfrm>
      </xdr:grpSpPr>
      <xdr:grpSp>
        <xdr:nvGrpSpPr>
          <xdr:cNvPr id="1041" name="Group 5"/>
          <xdr:cNvGrpSpPr>
            <a:grpSpLocks/>
          </xdr:cNvGrpSpPr>
        </xdr:nvGrpSpPr>
        <xdr:grpSpPr bwMode="auto">
          <a:xfrm>
            <a:off x="609600" y="190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3811273" y="3692253"/>
              <a:ext cx="2596333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651354" y="994019"/>
              <a:ext cx="2859729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I.4.1.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Кретање фискалног резултата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 БДП-а)</a:t>
              </a:r>
            </a:p>
          </xdr:txBody>
        </xdr:sp>
      </xdr:grpSp>
      <xdr:graphicFrame macro="">
        <xdr:nvGraphicFramePr>
          <xdr:cNvPr id="1042" name="Chart 6"/>
          <xdr:cNvGraphicFramePr>
            <a:graphicFrameLocks/>
          </xdr:cNvGraphicFramePr>
        </xdr:nvGraphicFramePr>
        <xdr:xfrm>
          <a:off x="614278" y="703760"/>
          <a:ext cx="2937337" cy="20478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85725</xdr:rowOff>
    </xdr:from>
    <xdr:to>
      <xdr:col>5</xdr:col>
      <xdr:colOff>514350</xdr:colOff>
      <xdr:row>17</xdr:row>
      <xdr:rowOff>9525</xdr:rowOff>
    </xdr:to>
    <xdr:grpSp>
      <xdr:nvGrpSpPr>
        <xdr:cNvPr id="10256" name="Group 6"/>
        <xdr:cNvGrpSpPr>
          <a:grpSpLocks/>
        </xdr:cNvGrpSpPr>
      </xdr:nvGrpSpPr>
      <xdr:grpSpPr bwMode="auto">
        <a:xfrm>
          <a:off x="142875" y="523875"/>
          <a:ext cx="2990850" cy="2971800"/>
          <a:chOff x="609600" y="11811000"/>
          <a:chExt cx="2990850" cy="2974731"/>
        </a:xfrm>
      </xdr:grpSpPr>
      <xdr:grpSp>
        <xdr:nvGrpSpPr>
          <xdr:cNvPr id="10257" name="Group 7"/>
          <xdr:cNvGrpSpPr>
            <a:grpSpLocks/>
          </xdr:cNvGrpSpPr>
        </xdr:nvGrpSpPr>
        <xdr:grpSpPr bwMode="auto">
          <a:xfrm>
            <a:off x="632286" y="11811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805722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1" name="Rectangle 10"/>
            <xdr:cNvSpPr>
              <a:spLocks noChangeArrowheads="1"/>
            </xdr:cNvSpPr>
          </xdr:nvSpPr>
          <xdr:spPr bwMode="auto">
            <a:xfrm>
              <a:off x="3647808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I.4.10.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Стабилизација јавног дуга на 51% БДП-а</a:t>
              </a:r>
              <a:endParaRPr lang="en-U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у % БДП-а)</a:t>
              </a:r>
            </a:p>
          </xdr:txBody>
        </xdr:sp>
      </xdr:grpSp>
      <xdr:graphicFrame macro="">
        <xdr:nvGraphicFramePr>
          <xdr:cNvPr id="10258" name="Chart 4"/>
          <xdr:cNvGraphicFramePr>
            <a:graphicFrameLocks/>
          </xdr:cNvGraphicFramePr>
        </xdr:nvGraphicFramePr>
        <xdr:xfrm>
          <a:off x="609600" y="12257585"/>
          <a:ext cx="2990850" cy="2143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5</xdr:col>
      <xdr:colOff>542925</xdr:colOff>
      <xdr:row>17</xdr:row>
      <xdr:rowOff>47625</xdr:rowOff>
    </xdr:to>
    <xdr:grpSp>
      <xdr:nvGrpSpPr>
        <xdr:cNvPr id="11280" name="Group 6"/>
        <xdr:cNvGrpSpPr>
          <a:grpSpLocks/>
        </xdr:cNvGrpSpPr>
      </xdr:nvGrpSpPr>
      <xdr:grpSpPr bwMode="auto">
        <a:xfrm>
          <a:off x="180975" y="561975"/>
          <a:ext cx="2981325" cy="2971800"/>
          <a:chOff x="5486400" y="11811000"/>
          <a:chExt cx="2981325" cy="2974731"/>
        </a:xfrm>
      </xdr:grpSpPr>
      <xdr:grpSp>
        <xdr:nvGrpSpPr>
          <xdr:cNvPr id="11281" name="Group 7"/>
          <xdr:cNvGrpSpPr>
            <a:grpSpLocks/>
          </xdr:cNvGrpSpPr>
        </xdr:nvGrpSpPr>
        <xdr:grpSpPr bwMode="auto">
          <a:xfrm>
            <a:off x="5509087" y="11811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805721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11" name="Rectangle 10"/>
            <xdr:cNvSpPr>
              <a:spLocks noChangeArrowheads="1"/>
            </xdr:cNvSpPr>
          </xdr:nvSpPr>
          <xdr:spPr bwMode="auto">
            <a:xfrm>
              <a:off x="3647807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I.4.11.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Стабилизација јавног дуга на 51% БДП-а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 БДП-а)</a:t>
              </a:r>
            </a:p>
          </xdr:txBody>
        </xdr:sp>
      </xdr:grpSp>
      <xdr:graphicFrame macro="">
        <xdr:nvGraphicFramePr>
          <xdr:cNvPr id="11282" name="Chart 4"/>
          <xdr:cNvGraphicFramePr>
            <a:graphicFrameLocks/>
          </xdr:cNvGraphicFramePr>
        </xdr:nvGraphicFramePr>
        <xdr:xfrm>
          <a:off x="5486400" y="12267110"/>
          <a:ext cx="2981325" cy="2181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5</xdr:col>
      <xdr:colOff>419100</xdr:colOff>
      <xdr:row>16</xdr:row>
      <xdr:rowOff>161925</xdr:rowOff>
    </xdr:to>
    <xdr:grpSp>
      <xdr:nvGrpSpPr>
        <xdr:cNvPr id="12304" name="Group 5"/>
        <xdr:cNvGrpSpPr>
          <a:grpSpLocks/>
        </xdr:cNvGrpSpPr>
      </xdr:nvGrpSpPr>
      <xdr:grpSpPr bwMode="auto">
        <a:xfrm>
          <a:off x="180975" y="561975"/>
          <a:ext cx="2990850" cy="2971800"/>
          <a:chOff x="10363200" y="11811000"/>
          <a:chExt cx="2987213" cy="2974731"/>
        </a:xfrm>
      </xdr:grpSpPr>
      <xdr:grpSp>
        <xdr:nvGrpSpPr>
          <xdr:cNvPr id="12305" name="Group 6"/>
          <xdr:cNvGrpSpPr>
            <a:grpSpLocks/>
          </xdr:cNvGrpSpPr>
        </xdr:nvGrpSpPr>
        <xdr:grpSpPr bwMode="auto">
          <a:xfrm>
            <a:off x="10363200" y="11811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9076" y="3692253"/>
              <a:ext cx="2597771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</a:t>
              </a: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13" name="Rectangle 12"/>
            <xdr:cNvSpPr>
              <a:spLocks noChangeArrowheads="1"/>
            </xdr:cNvSpPr>
          </xdr:nvSpPr>
          <xdr:spPr bwMode="auto">
            <a:xfrm>
              <a:off x="3651354" y="994019"/>
              <a:ext cx="2857548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I.4.12.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Стабилизација спољног дуга на 77,5% БДП-а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 БДП-а)</a:t>
              </a:r>
            </a:p>
          </xdr:txBody>
        </xdr:sp>
      </xdr:grpSp>
      <xdr:graphicFrame macro="">
        <xdr:nvGraphicFramePr>
          <xdr:cNvPr id="12306" name="Chart 4"/>
          <xdr:cNvGraphicFramePr>
            <a:graphicFrameLocks/>
          </xdr:cNvGraphicFramePr>
        </xdr:nvGraphicFramePr>
        <xdr:xfrm>
          <a:off x="10369088" y="12257585"/>
          <a:ext cx="2981325" cy="21335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104775</xdr:rowOff>
    </xdr:from>
    <xdr:to>
      <xdr:col>4</xdr:col>
      <xdr:colOff>590550</xdr:colOff>
      <xdr:row>17</xdr:row>
      <xdr:rowOff>28575</xdr:rowOff>
    </xdr:to>
    <xdr:grpSp>
      <xdr:nvGrpSpPr>
        <xdr:cNvPr id="13328" name="Group 5"/>
        <xdr:cNvGrpSpPr>
          <a:grpSpLocks/>
        </xdr:cNvGrpSpPr>
      </xdr:nvGrpSpPr>
      <xdr:grpSpPr bwMode="auto">
        <a:xfrm>
          <a:off x="190500" y="542925"/>
          <a:ext cx="2838450" cy="2971800"/>
          <a:chOff x="609600" y="15811500"/>
          <a:chExt cx="3028950" cy="2974731"/>
        </a:xfrm>
      </xdr:grpSpPr>
      <xdr:grpSp>
        <xdr:nvGrpSpPr>
          <xdr:cNvPr id="13329" name="Group 6"/>
          <xdr:cNvGrpSpPr>
            <a:grpSpLocks/>
          </xdr:cNvGrpSpPr>
        </xdr:nvGrpSpPr>
        <xdr:grpSpPr bwMode="auto">
          <a:xfrm>
            <a:off x="641811" y="15811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8278" y="3692253"/>
              <a:ext cx="2597068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49679" y="994019"/>
              <a:ext cx="2854793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I.4.13.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Стабилизација спољног дуга на 77,5% БДП-а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 БДП-а)</a:t>
              </a:r>
            </a:p>
          </xdr:txBody>
        </xdr:sp>
      </xdr:grpSp>
      <xdr:graphicFrame macro="">
        <xdr:nvGraphicFramePr>
          <xdr:cNvPr id="13330" name="Chart 4"/>
          <xdr:cNvGraphicFramePr>
            <a:graphicFrameLocks/>
          </xdr:cNvGraphicFramePr>
        </xdr:nvGraphicFramePr>
        <xdr:xfrm>
          <a:off x="609600" y="16267610"/>
          <a:ext cx="3028950" cy="2162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142875</xdr:rowOff>
    </xdr:from>
    <xdr:to>
      <xdr:col>4</xdr:col>
      <xdr:colOff>752475</xdr:colOff>
      <xdr:row>17</xdr:row>
      <xdr:rowOff>66675</xdr:rowOff>
    </xdr:to>
    <xdr:grpSp>
      <xdr:nvGrpSpPr>
        <xdr:cNvPr id="14352" name="Group 5"/>
        <xdr:cNvGrpSpPr>
          <a:grpSpLocks/>
        </xdr:cNvGrpSpPr>
      </xdr:nvGrpSpPr>
      <xdr:grpSpPr bwMode="auto">
        <a:xfrm>
          <a:off x="114300" y="457200"/>
          <a:ext cx="3000375" cy="2971800"/>
          <a:chOff x="5486400" y="15811500"/>
          <a:chExt cx="3000375" cy="2974731"/>
        </a:xfrm>
      </xdr:grpSpPr>
      <xdr:grpSp>
        <xdr:nvGrpSpPr>
          <xdr:cNvPr id="14353" name="Group 6"/>
          <xdr:cNvGrpSpPr>
            <a:grpSpLocks/>
          </xdr:cNvGrpSpPr>
        </xdr:nvGrpSpPr>
        <xdr:grpSpPr bwMode="auto">
          <a:xfrm>
            <a:off x="5499562" y="15811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5721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47807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I.4.14.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Учешће спољног дуга у БДП-у  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 )</a:t>
              </a:r>
            </a:p>
          </xdr:txBody>
        </xdr:sp>
      </xdr:grpSp>
      <xdr:graphicFrame macro="">
        <xdr:nvGraphicFramePr>
          <xdr:cNvPr id="14354" name="Chart 4"/>
          <xdr:cNvGraphicFramePr>
            <a:graphicFrameLocks/>
          </xdr:cNvGraphicFramePr>
        </xdr:nvGraphicFramePr>
        <xdr:xfrm>
          <a:off x="5486400" y="16277135"/>
          <a:ext cx="3000375" cy="2152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95250</xdr:rowOff>
    </xdr:from>
    <xdr:to>
      <xdr:col>3</xdr:col>
      <xdr:colOff>762000</xdr:colOff>
      <xdr:row>16</xdr:row>
      <xdr:rowOff>209550</xdr:rowOff>
    </xdr:to>
    <xdr:grpSp>
      <xdr:nvGrpSpPr>
        <xdr:cNvPr id="15376" name="Group 5"/>
        <xdr:cNvGrpSpPr>
          <a:grpSpLocks/>
        </xdr:cNvGrpSpPr>
      </xdr:nvGrpSpPr>
      <xdr:grpSpPr bwMode="auto">
        <a:xfrm>
          <a:off x="66675" y="409575"/>
          <a:ext cx="2981325" cy="2971800"/>
          <a:chOff x="10363200" y="15811500"/>
          <a:chExt cx="2977688" cy="2974731"/>
        </a:xfrm>
      </xdr:grpSpPr>
      <xdr:grpSp>
        <xdr:nvGrpSpPr>
          <xdr:cNvPr id="15377" name="Group 6"/>
          <xdr:cNvGrpSpPr>
            <a:grpSpLocks/>
          </xdr:cNvGrpSpPr>
        </xdr:nvGrpSpPr>
        <xdr:grpSpPr bwMode="auto">
          <a:xfrm>
            <a:off x="10363200" y="15811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9075" y="3692253"/>
              <a:ext cx="2597760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13" name="Rectangle 12"/>
            <xdr:cNvSpPr>
              <a:spLocks noChangeArrowheads="1"/>
            </xdr:cNvSpPr>
          </xdr:nvSpPr>
          <xdr:spPr bwMode="auto">
            <a:xfrm>
              <a:off x="3651354" y="994019"/>
              <a:ext cx="2857536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I.4.15.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Спољни дуг по корисницима 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  <a:endPara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graphicFrame macro="">
        <xdr:nvGraphicFramePr>
          <xdr:cNvPr id="15378" name="Chart 4"/>
          <xdr:cNvGraphicFramePr>
            <a:graphicFrameLocks/>
          </xdr:cNvGraphicFramePr>
        </xdr:nvGraphicFramePr>
        <xdr:xfrm>
          <a:off x="10378613" y="16343810"/>
          <a:ext cx="2962275" cy="20669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104775</xdr:rowOff>
    </xdr:from>
    <xdr:to>
      <xdr:col>3</xdr:col>
      <xdr:colOff>809625</xdr:colOff>
      <xdr:row>16</xdr:row>
      <xdr:rowOff>219075</xdr:rowOff>
    </xdr:to>
    <xdr:grpSp>
      <xdr:nvGrpSpPr>
        <xdr:cNvPr id="16400" name="Group 16"/>
        <xdr:cNvGrpSpPr>
          <a:grpSpLocks/>
        </xdr:cNvGrpSpPr>
      </xdr:nvGrpSpPr>
      <xdr:grpSpPr bwMode="auto">
        <a:xfrm>
          <a:off x="123825" y="419100"/>
          <a:ext cx="2962275" cy="2971800"/>
          <a:chOff x="609600" y="19812000"/>
          <a:chExt cx="2962275" cy="2974731"/>
        </a:xfrm>
      </xdr:grpSpPr>
      <xdr:grpSp>
        <xdr:nvGrpSpPr>
          <xdr:cNvPr id="16401" name="Group 17"/>
          <xdr:cNvGrpSpPr>
            <a:grpSpLocks/>
          </xdr:cNvGrpSpPr>
        </xdr:nvGrpSpPr>
        <xdr:grpSpPr bwMode="auto">
          <a:xfrm>
            <a:off x="613237" y="19812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20" name="Rectangle 19"/>
            <xdr:cNvSpPr>
              <a:spLocks noChangeArrowheads="1"/>
            </xdr:cNvSpPr>
          </xdr:nvSpPr>
          <xdr:spPr bwMode="auto">
            <a:xfrm>
              <a:off x="3805721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1" name="Rectangle 20"/>
            <xdr:cNvSpPr>
              <a:spLocks noChangeArrowheads="1"/>
            </xdr:cNvSpPr>
          </xdr:nvSpPr>
          <xdr:spPr bwMode="auto">
            <a:xfrm>
              <a:off x="3647807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I.4.16.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Спољни дуг по оригиналној рочности 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</a:p>
          </xdr:txBody>
        </xdr:sp>
      </xdr:grpSp>
      <xdr:graphicFrame macro="">
        <xdr:nvGraphicFramePr>
          <xdr:cNvPr id="16402" name="Chart 4"/>
          <xdr:cNvGraphicFramePr>
            <a:graphicFrameLocks/>
          </xdr:cNvGraphicFramePr>
        </xdr:nvGraphicFramePr>
        <xdr:xfrm>
          <a:off x="609600" y="20287161"/>
          <a:ext cx="2962275" cy="2190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161925</xdr:rowOff>
    </xdr:from>
    <xdr:to>
      <xdr:col>4</xdr:col>
      <xdr:colOff>447675</xdr:colOff>
      <xdr:row>17</xdr:row>
      <xdr:rowOff>9525</xdr:rowOff>
    </xdr:to>
    <xdr:grpSp>
      <xdr:nvGrpSpPr>
        <xdr:cNvPr id="17424" name="Group 14"/>
        <xdr:cNvGrpSpPr>
          <a:grpSpLocks/>
        </xdr:cNvGrpSpPr>
      </xdr:nvGrpSpPr>
      <xdr:grpSpPr bwMode="auto">
        <a:xfrm>
          <a:off x="142875" y="476250"/>
          <a:ext cx="2952750" cy="2971800"/>
          <a:chOff x="5486400" y="19812000"/>
          <a:chExt cx="2951786" cy="2974731"/>
        </a:xfrm>
      </xdr:grpSpPr>
      <xdr:grpSp>
        <xdr:nvGrpSpPr>
          <xdr:cNvPr id="17425" name="Group 15"/>
          <xdr:cNvGrpSpPr>
            <a:grpSpLocks/>
          </xdr:cNvGrpSpPr>
        </xdr:nvGrpSpPr>
        <xdr:grpSpPr bwMode="auto">
          <a:xfrm>
            <a:off x="5509087" y="19812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18" name="Rectangle 17"/>
            <xdr:cNvSpPr>
              <a:spLocks noChangeArrowheads="1"/>
            </xdr:cNvSpPr>
          </xdr:nvSpPr>
          <xdr:spPr bwMode="auto">
            <a:xfrm>
              <a:off x="3805664" y="3692253"/>
              <a:ext cx="2600084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19" name="Rectangle 18"/>
            <xdr:cNvSpPr>
              <a:spLocks noChangeArrowheads="1"/>
            </xdr:cNvSpPr>
          </xdr:nvSpPr>
          <xdr:spPr bwMode="auto">
            <a:xfrm>
              <a:off x="3647801" y="994019"/>
              <a:ext cx="2860093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I.4.17.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Спољни дуг по преосталој рочности 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  <a:endPara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graphicFrame macro="">
        <xdr:nvGraphicFramePr>
          <xdr:cNvPr id="17426" name="Chart 4"/>
          <xdr:cNvGraphicFramePr>
            <a:graphicFrameLocks/>
          </xdr:cNvGraphicFramePr>
        </xdr:nvGraphicFramePr>
        <xdr:xfrm>
          <a:off x="5486400" y="20258585"/>
          <a:ext cx="2943225" cy="21335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114300</xdr:rowOff>
    </xdr:from>
    <xdr:to>
      <xdr:col>5</xdr:col>
      <xdr:colOff>314325</xdr:colOff>
      <xdr:row>16</xdr:row>
      <xdr:rowOff>95250</xdr:rowOff>
    </xdr:to>
    <xdr:grpSp>
      <xdr:nvGrpSpPr>
        <xdr:cNvPr id="18448" name="Group 8"/>
        <xdr:cNvGrpSpPr>
          <a:grpSpLocks/>
        </xdr:cNvGrpSpPr>
      </xdr:nvGrpSpPr>
      <xdr:grpSpPr bwMode="auto">
        <a:xfrm>
          <a:off x="85725" y="552450"/>
          <a:ext cx="3009900" cy="2838450"/>
          <a:chOff x="10363200" y="19812000"/>
          <a:chExt cx="3000375" cy="2928748"/>
        </a:xfrm>
      </xdr:grpSpPr>
      <xdr:grpSp>
        <xdr:nvGrpSpPr>
          <xdr:cNvPr id="18449" name="Group 12"/>
          <xdr:cNvGrpSpPr>
            <a:grpSpLocks/>
          </xdr:cNvGrpSpPr>
        </xdr:nvGrpSpPr>
        <xdr:grpSpPr bwMode="auto">
          <a:xfrm>
            <a:off x="10385888" y="19812000"/>
            <a:ext cx="2929099" cy="2928748"/>
            <a:chOff x="3651354" y="994019"/>
            <a:chExt cx="2856540" cy="2928748"/>
          </a:xfrm>
        </xdr:grpSpPr>
        <xdr:sp macro="" textlink="">
          <xdr:nvSpPr>
            <xdr:cNvPr id="16" name="Rectangle 15"/>
            <xdr:cNvSpPr>
              <a:spLocks noChangeArrowheads="1"/>
            </xdr:cNvSpPr>
          </xdr:nvSpPr>
          <xdr:spPr bwMode="auto">
            <a:xfrm>
              <a:off x="3814421" y="3647583"/>
              <a:ext cx="2601962" cy="27518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*Пројекција НБС.</a:t>
              </a:r>
            </a:p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17" name="Rectangle 16"/>
            <xdr:cNvSpPr>
              <a:spLocks noChangeArrowheads="1"/>
            </xdr:cNvSpPr>
          </xdr:nvSpPr>
          <xdr:spPr bwMode="auto">
            <a:xfrm>
              <a:off x="3647747" y="994019"/>
              <a:ext cx="2861233" cy="5307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I.4.18.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Краткорочни спољни дуг по преосталој рочности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млн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EUR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  <a:endPara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graphicFrame macro="">
        <xdr:nvGraphicFramePr>
          <xdr:cNvPr id="18450" name="Chart 4"/>
          <xdr:cNvGraphicFramePr>
            <a:graphicFrameLocks/>
          </xdr:cNvGraphicFramePr>
        </xdr:nvGraphicFramePr>
        <xdr:xfrm>
          <a:off x="10363200" y="20344310"/>
          <a:ext cx="3000375" cy="2076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114300</xdr:rowOff>
    </xdr:from>
    <xdr:to>
      <xdr:col>4</xdr:col>
      <xdr:colOff>533400</xdr:colOff>
      <xdr:row>17</xdr:row>
      <xdr:rowOff>38100</xdr:rowOff>
    </xdr:to>
    <xdr:grpSp>
      <xdr:nvGrpSpPr>
        <xdr:cNvPr id="2064" name="Group 1"/>
        <xdr:cNvGrpSpPr>
          <a:grpSpLocks/>
        </xdr:cNvGrpSpPr>
      </xdr:nvGrpSpPr>
      <xdr:grpSpPr bwMode="auto">
        <a:xfrm>
          <a:off x="57150" y="428625"/>
          <a:ext cx="2914650" cy="2971800"/>
          <a:chOff x="5486400" y="190500"/>
          <a:chExt cx="2930063" cy="2974731"/>
        </a:xfrm>
      </xdr:grpSpPr>
      <xdr:grpSp>
        <xdr:nvGrpSpPr>
          <xdr:cNvPr id="2065" name="Group 2"/>
          <xdr:cNvGrpSpPr>
            <a:grpSpLocks/>
          </xdr:cNvGrpSpPr>
        </xdr:nvGrpSpPr>
        <xdr:grpSpPr bwMode="auto">
          <a:xfrm>
            <a:off x="5486400" y="190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10103" y="3692253"/>
              <a:ext cx="2596011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51354" y="994019"/>
              <a:ext cx="2857480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I.4.2.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Кретање фискалних прихода и расхода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 БДП-а)</a:t>
              </a:r>
            </a:p>
          </xdr:txBody>
        </xdr:sp>
      </xdr:grpSp>
      <xdr:graphicFrame macro="">
        <xdr:nvGraphicFramePr>
          <xdr:cNvPr id="2066" name="Chart 3"/>
          <xdr:cNvGraphicFramePr>
            <a:graphicFrameLocks/>
          </xdr:cNvGraphicFramePr>
        </xdr:nvGraphicFramePr>
        <xdr:xfrm>
          <a:off x="5492288" y="675185"/>
          <a:ext cx="2924175" cy="2190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76200</xdr:rowOff>
    </xdr:from>
    <xdr:to>
      <xdr:col>5</xdr:col>
      <xdr:colOff>66675</xdr:colOff>
      <xdr:row>17</xdr:row>
      <xdr:rowOff>0</xdr:rowOff>
    </xdr:to>
    <xdr:grpSp>
      <xdr:nvGrpSpPr>
        <xdr:cNvPr id="3088" name="Group 1"/>
        <xdr:cNvGrpSpPr>
          <a:grpSpLocks/>
        </xdr:cNvGrpSpPr>
      </xdr:nvGrpSpPr>
      <xdr:grpSpPr bwMode="auto">
        <a:xfrm>
          <a:off x="114300" y="266700"/>
          <a:ext cx="3000375" cy="2971800"/>
          <a:chOff x="10363200" y="190500"/>
          <a:chExt cx="3000375" cy="2974731"/>
        </a:xfrm>
      </xdr:grpSpPr>
      <xdr:grpSp>
        <xdr:nvGrpSpPr>
          <xdr:cNvPr id="3089" name="Group 2"/>
          <xdr:cNvGrpSpPr>
            <a:grpSpLocks/>
          </xdr:cNvGrpSpPr>
        </xdr:nvGrpSpPr>
        <xdr:grpSpPr bwMode="auto">
          <a:xfrm>
            <a:off x="10363200" y="190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9268" y="3692253"/>
              <a:ext cx="2600934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3651354" y="994019"/>
              <a:ext cx="2861027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I.4.3.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Кретање јавног дуга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 БДП-а)</a:t>
              </a:r>
            </a:p>
          </xdr:txBody>
        </xdr:sp>
      </xdr:grpSp>
      <xdr:graphicFrame macro="">
        <xdr:nvGraphicFramePr>
          <xdr:cNvPr id="3090" name="Chart 3"/>
          <xdr:cNvGraphicFramePr>
            <a:graphicFrameLocks/>
          </xdr:cNvGraphicFramePr>
        </xdr:nvGraphicFramePr>
        <xdr:xfrm>
          <a:off x="10397663" y="694235"/>
          <a:ext cx="2965912" cy="2181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114300</xdr:rowOff>
    </xdr:from>
    <xdr:to>
      <xdr:col>5</xdr:col>
      <xdr:colOff>457200</xdr:colOff>
      <xdr:row>17</xdr:row>
      <xdr:rowOff>38100</xdr:rowOff>
    </xdr:to>
    <xdr:grpSp>
      <xdr:nvGrpSpPr>
        <xdr:cNvPr id="4112" name="Group 5"/>
        <xdr:cNvGrpSpPr>
          <a:grpSpLocks/>
        </xdr:cNvGrpSpPr>
      </xdr:nvGrpSpPr>
      <xdr:grpSpPr bwMode="auto">
        <a:xfrm>
          <a:off x="228600" y="428625"/>
          <a:ext cx="2895600" cy="2971800"/>
          <a:chOff x="609600" y="4191000"/>
          <a:chExt cx="2949113" cy="2974731"/>
        </a:xfrm>
      </xdr:grpSpPr>
      <xdr:grpSp>
        <xdr:nvGrpSpPr>
          <xdr:cNvPr id="4113" name="Group 6"/>
          <xdr:cNvGrpSpPr>
            <a:grpSpLocks/>
          </xdr:cNvGrpSpPr>
        </xdr:nvGrpSpPr>
        <xdr:grpSpPr bwMode="auto">
          <a:xfrm>
            <a:off x="609600" y="4191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12186" y="3692253"/>
              <a:ext cx="2592237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51354" y="994019"/>
              <a:ext cx="2857137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I.4.4.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Учешће јавног дуга у БДП-у                        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</a:p>
          </xdr:txBody>
        </xdr:sp>
      </xdr:grpSp>
      <xdr:graphicFrame macro="">
        <xdr:nvGraphicFramePr>
          <xdr:cNvPr id="4114" name="Chart 7"/>
          <xdr:cNvGraphicFramePr>
            <a:graphicFrameLocks/>
          </xdr:cNvGraphicFramePr>
        </xdr:nvGraphicFramePr>
        <xdr:xfrm>
          <a:off x="609600" y="4704260"/>
          <a:ext cx="2949113" cy="21240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5</xdr:col>
      <xdr:colOff>514350</xdr:colOff>
      <xdr:row>17</xdr:row>
      <xdr:rowOff>38100</xdr:rowOff>
    </xdr:to>
    <xdr:grpSp>
      <xdr:nvGrpSpPr>
        <xdr:cNvPr id="5136" name="Group 8"/>
        <xdr:cNvGrpSpPr>
          <a:grpSpLocks/>
        </xdr:cNvGrpSpPr>
      </xdr:nvGrpSpPr>
      <xdr:grpSpPr bwMode="auto">
        <a:xfrm>
          <a:off x="171450" y="495300"/>
          <a:ext cx="2952750" cy="2971800"/>
          <a:chOff x="5486400" y="4191000"/>
          <a:chExt cx="2949113" cy="2974731"/>
        </a:xfrm>
      </xdr:grpSpPr>
      <xdr:grpSp>
        <xdr:nvGrpSpPr>
          <xdr:cNvPr id="5137" name="Group 9"/>
          <xdr:cNvGrpSpPr>
            <a:grpSpLocks/>
          </xdr:cNvGrpSpPr>
        </xdr:nvGrpSpPr>
        <xdr:grpSpPr bwMode="auto">
          <a:xfrm>
            <a:off x="5486400" y="4191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12" name="Rectangle 11"/>
            <xdr:cNvSpPr>
              <a:spLocks noChangeArrowheads="1"/>
            </xdr:cNvSpPr>
          </xdr:nvSpPr>
          <xdr:spPr bwMode="auto">
            <a:xfrm>
              <a:off x="3809073" y="3692253"/>
              <a:ext cx="2597730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</a:p>
          </xdr:txBody>
        </xdr:sp>
        <xdr:sp macro="" textlink="">
          <xdr:nvSpPr>
            <xdr:cNvPr id="13" name="Rectangle 12"/>
            <xdr:cNvSpPr>
              <a:spLocks noChangeArrowheads="1"/>
            </xdr:cNvSpPr>
          </xdr:nvSpPr>
          <xdr:spPr bwMode="auto">
            <a:xfrm>
              <a:off x="3651354" y="994019"/>
              <a:ext cx="2857503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I.4.5.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Јавни дуг по валутној структури                  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  <a:endPara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graphicFrame macro="">
        <xdr:nvGraphicFramePr>
          <xdr:cNvPr id="5138" name="Chart 4"/>
          <xdr:cNvGraphicFramePr>
            <a:graphicFrameLocks/>
          </xdr:cNvGraphicFramePr>
        </xdr:nvGraphicFramePr>
        <xdr:xfrm>
          <a:off x="5492288" y="4723310"/>
          <a:ext cx="2943225" cy="213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142875</xdr:rowOff>
    </xdr:from>
    <xdr:to>
      <xdr:col>5</xdr:col>
      <xdr:colOff>457200</xdr:colOff>
      <xdr:row>17</xdr:row>
      <xdr:rowOff>66675</xdr:rowOff>
    </xdr:to>
    <xdr:grpSp>
      <xdr:nvGrpSpPr>
        <xdr:cNvPr id="6160" name="Group 5"/>
        <xdr:cNvGrpSpPr>
          <a:grpSpLocks/>
        </xdr:cNvGrpSpPr>
      </xdr:nvGrpSpPr>
      <xdr:grpSpPr bwMode="auto">
        <a:xfrm>
          <a:off x="114300" y="333375"/>
          <a:ext cx="2895600" cy="2971800"/>
          <a:chOff x="10363200" y="4191000"/>
          <a:chExt cx="2948757" cy="2974731"/>
        </a:xfrm>
      </xdr:grpSpPr>
      <xdr:grpSp>
        <xdr:nvGrpSpPr>
          <xdr:cNvPr id="6161" name="Group 6"/>
          <xdr:cNvGrpSpPr>
            <a:grpSpLocks/>
          </xdr:cNvGrpSpPr>
        </xdr:nvGrpSpPr>
        <xdr:grpSpPr bwMode="auto">
          <a:xfrm>
            <a:off x="10363200" y="4191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12167" y="3692253"/>
              <a:ext cx="2591924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Министарство финансија Републике Србије.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51354" y="994019"/>
              <a:ext cx="2856792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I.4.6.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Структура јавног дуга по оригиналној рочности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  <a:endPara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graphicFrame macro="">
        <xdr:nvGraphicFramePr>
          <xdr:cNvPr id="6162" name="Chart 4"/>
          <xdr:cNvGraphicFramePr>
            <a:graphicFrameLocks/>
          </xdr:cNvGraphicFramePr>
        </xdr:nvGraphicFramePr>
        <xdr:xfrm>
          <a:off x="10416713" y="4656635"/>
          <a:ext cx="2895244" cy="21907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85725</xdr:rowOff>
    </xdr:from>
    <xdr:to>
      <xdr:col>5</xdr:col>
      <xdr:colOff>504825</xdr:colOff>
      <xdr:row>17</xdr:row>
      <xdr:rowOff>9525</xdr:rowOff>
    </xdr:to>
    <xdr:grpSp>
      <xdr:nvGrpSpPr>
        <xdr:cNvPr id="7184" name="Group 5"/>
        <xdr:cNvGrpSpPr>
          <a:grpSpLocks/>
        </xdr:cNvGrpSpPr>
      </xdr:nvGrpSpPr>
      <xdr:grpSpPr bwMode="auto">
        <a:xfrm>
          <a:off x="190500" y="276225"/>
          <a:ext cx="2933700" cy="2971800"/>
          <a:chOff x="609600" y="8001000"/>
          <a:chExt cx="2929099" cy="2974731"/>
        </a:xfrm>
      </xdr:grpSpPr>
      <xdr:grpSp>
        <xdr:nvGrpSpPr>
          <xdr:cNvPr id="7185" name="Group 6"/>
          <xdr:cNvGrpSpPr>
            <a:grpSpLocks/>
          </xdr:cNvGrpSpPr>
        </xdr:nvGrpSpPr>
        <xdr:grpSpPr bwMode="auto">
          <a:xfrm>
            <a:off x="609600" y="8001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9020" y="3692253"/>
              <a:ext cx="2596855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Министарство финансија.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3" name="Rectangle 12"/>
            <xdr:cNvSpPr>
              <a:spLocks noChangeArrowheads="1"/>
            </xdr:cNvSpPr>
          </xdr:nvSpPr>
          <xdr:spPr bwMode="auto">
            <a:xfrm>
              <a:off x="3651354" y="994019"/>
              <a:ext cx="2856540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I.4.7.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Структура јавног дуга по преосталој рочности 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 </a:t>
              </a:r>
            </a:p>
          </xdr:txBody>
        </xdr:sp>
      </xdr:grpSp>
      <xdr:graphicFrame macro="">
        <xdr:nvGraphicFramePr>
          <xdr:cNvPr id="7186" name="Chart 4"/>
          <xdr:cNvGraphicFramePr>
            <a:graphicFrameLocks/>
          </xdr:cNvGraphicFramePr>
        </xdr:nvGraphicFramePr>
        <xdr:xfrm>
          <a:off x="653588" y="8552359"/>
          <a:ext cx="2867025" cy="20383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123825</xdr:rowOff>
    </xdr:from>
    <xdr:to>
      <xdr:col>5</xdr:col>
      <xdr:colOff>495300</xdr:colOff>
      <xdr:row>17</xdr:row>
      <xdr:rowOff>47625</xdr:rowOff>
    </xdr:to>
    <xdr:grpSp>
      <xdr:nvGrpSpPr>
        <xdr:cNvPr id="8208" name="Group 5"/>
        <xdr:cNvGrpSpPr>
          <a:grpSpLocks/>
        </xdr:cNvGrpSpPr>
      </xdr:nvGrpSpPr>
      <xdr:grpSpPr bwMode="auto">
        <a:xfrm>
          <a:off x="104775" y="314325"/>
          <a:ext cx="3009900" cy="2971800"/>
          <a:chOff x="5486400" y="8001000"/>
          <a:chExt cx="3006262" cy="2974731"/>
        </a:xfrm>
      </xdr:grpSpPr>
      <xdr:grpSp>
        <xdr:nvGrpSpPr>
          <xdr:cNvPr id="8209" name="Group 6"/>
          <xdr:cNvGrpSpPr>
            <a:grpSpLocks/>
          </xdr:cNvGrpSpPr>
        </xdr:nvGrpSpPr>
        <xdr:grpSpPr bwMode="auto">
          <a:xfrm>
            <a:off x="5486400" y="8001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9077" y="3692253"/>
              <a:ext cx="2597790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51354" y="994019"/>
              <a:ext cx="2857569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I.4.8.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Спољна и унутрашња компонента јавног дуга  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 </a:t>
              </a:r>
            </a:p>
          </xdr:txBody>
        </xdr:sp>
      </xdr:grpSp>
      <xdr:graphicFrame macro="">
        <xdr:nvGraphicFramePr>
          <xdr:cNvPr id="8210" name="Chart 4"/>
          <xdr:cNvGraphicFramePr>
            <a:graphicFrameLocks/>
          </xdr:cNvGraphicFramePr>
        </xdr:nvGraphicFramePr>
        <xdr:xfrm>
          <a:off x="5492287" y="8533310"/>
          <a:ext cx="3000375" cy="2143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66675</xdr:rowOff>
    </xdr:from>
    <xdr:to>
      <xdr:col>5</xdr:col>
      <xdr:colOff>495300</xdr:colOff>
      <xdr:row>16</xdr:row>
      <xdr:rowOff>180975</xdr:rowOff>
    </xdr:to>
    <xdr:grpSp>
      <xdr:nvGrpSpPr>
        <xdr:cNvPr id="9232" name="Group 5"/>
        <xdr:cNvGrpSpPr>
          <a:grpSpLocks/>
        </xdr:cNvGrpSpPr>
      </xdr:nvGrpSpPr>
      <xdr:grpSpPr bwMode="auto">
        <a:xfrm>
          <a:off x="142875" y="447675"/>
          <a:ext cx="2971800" cy="2971800"/>
          <a:chOff x="10363200" y="8001000"/>
          <a:chExt cx="2968163" cy="2974731"/>
        </a:xfrm>
      </xdr:grpSpPr>
      <xdr:grpSp>
        <xdr:nvGrpSpPr>
          <xdr:cNvPr id="9233" name="Group 6"/>
          <xdr:cNvGrpSpPr>
            <a:grpSpLocks/>
          </xdr:cNvGrpSpPr>
        </xdr:nvGrpSpPr>
        <xdr:grpSpPr bwMode="auto">
          <a:xfrm>
            <a:off x="10363200" y="8001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809075" y="3692253"/>
              <a:ext cx="2597751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Народна банка Србије.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651354" y="994019"/>
              <a:ext cx="2857526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I.4.9.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Структура  државних  ХоВ  по  купцима       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  <a:endPara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graphicFrame macro="">
        <xdr:nvGraphicFramePr>
          <xdr:cNvPr id="9234" name="Chart 4"/>
          <xdr:cNvGraphicFramePr>
            <a:graphicFrameLocks/>
          </xdr:cNvGraphicFramePr>
        </xdr:nvGraphicFramePr>
        <xdr:xfrm>
          <a:off x="10416712" y="8476160"/>
          <a:ext cx="2914651" cy="2143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42"/>
  <sheetViews>
    <sheetView showGridLines="0" tabSelected="1" view="pageBreakPreview" zoomScaleNormal="100" zoomScaleSheetLayoutView="100" workbookViewId="0"/>
  </sheetViews>
  <sheetFormatPr defaultRowHeight="15"/>
  <cols>
    <col min="1" max="1" width="10.5703125" customWidth="1"/>
    <col min="8" max="8" width="12.7109375" customWidth="1"/>
  </cols>
  <sheetData>
    <row r="1" spans="6:8" ht="24.95" customHeight="1">
      <c r="H1" s="26" t="s">
        <v>39</v>
      </c>
    </row>
    <row r="2" spans="6:8">
      <c r="F2" s="4" t="s">
        <v>2</v>
      </c>
      <c r="G2" s="4" t="s">
        <v>13</v>
      </c>
      <c r="H2" s="27">
        <v>-1.4497726311138179</v>
      </c>
    </row>
    <row r="3" spans="6:8">
      <c r="F3" s="4"/>
      <c r="G3" s="4" t="s">
        <v>14</v>
      </c>
      <c r="H3" s="27">
        <v>-2.4199338280213269</v>
      </c>
    </row>
    <row r="4" spans="6:8">
      <c r="F4" s="4"/>
      <c r="G4" s="4" t="s">
        <v>15</v>
      </c>
      <c r="H4" s="27">
        <v>-2.3125226117928896</v>
      </c>
    </row>
    <row r="5" spans="6:8">
      <c r="F5" s="4"/>
      <c r="G5" s="4" t="s">
        <v>16</v>
      </c>
      <c r="H5" s="27">
        <v>-2.7302299388866498</v>
      </c>
    </row>
    <row r="6" spans="6:8">
      <c r="F6" s="4" t="s">
        <v>3</v>
      </c>
      <c r="G6" s="4" t="s">
        <v>13</v>
      </c>
      <c r="H6" s="27">
        <v>-3.5622206679083122</v>
      </c>
    </row>
    <row r="7" spans="6:8">
      <c r="F7" s="4"/>
      <c r="G7" s="4" t="s">
        <v>14</v>
      </c>
      <c r="H7" s="27">
        <v>-2.7358254253869867</v>
      </c>
    </row>
    <row r="8" spans="6:8">
      <c r="F8" s="4"/>
      <c r="G8" s="4" t="s">
        <v>15</v>
      </c>
      <c r="H8" s="27">
        <v>-3.0057265043104979</v>
      </c>
    </row>
    <row r="9" spans="6:8">
      <c r="F9" s="4"/>
      <c r="G9" s="4" t="s">
        <v>16</v>
      </c>
      <c r="H9" s="27">
        <v>-4.186841921114695</v>
      </c>
    </row>
    <row r="10" spans="6:8">
      <c r="F10" s="4" t="s">
        <v>4</v>
      </c>
      <c r="G10" s="4" t="s">
        <v>13</v>
      </c>
      <c r="H10" s="27">
        <v>-3.2854773625617453</v>
      </c>
    </row>
    <row r="11" spans="6:8">
      <c r="F11" s="4"/>
      <c r="G11" s="4" t="s">
        <v>14</v>
      </c>
      <c r="H11" s="27">
        <v>-3.083290947632769</v>
      </c>
    </row>
    <row r="12" spans="6:8">
      <c r="F12" s="4"/>
      <c r="G12" s="4" t="s">
        <v>15</v>
      </c>
      <c r="H12" s="27">
        <v>-2.5550771522205973</v>
      </c>
    </row>
    <row r="13" spans="6:8">
      <c r="F13" s="4"/>
      <c r="G13" s="4" t="s">
        <v>16</v>
      </c>
      <c r="H13" s="27">
        <v>-0.90890593942713516</v>
      </c>
    </row>
    <row r="14" spans="6:8">
      <c r="F14" s="4" t="s">
        <v>5</v>
      </c>
      <c r="G14" s="4" t="s">
        <v>13</v>
      </c>
      <c r="H14" s="27">
        <v>-1.94689804115705E-2</v>
      </c>
    </row>
    <row r="15" spans="6:8">
      <c r="F15" s="4"/>
      <c r="G15" s="4" t="s">
        <v>14</v>
      </c>
      <c r="H15" s="27">
        <v>0.39409183272974102</v>
      </c>
    </row>
    <row r="16" spans="6:8">
      <c r="F16" s="4"/>
      <c r="G16" s="4" t="s">
        <v>15</v>
      </c>
      <c r="H16" s="27">
        <v>0.58193391995522881</v>
      </c>
    </row>
    <row r="17" spans="6:8">
      <c r="F17" s="4"/>
      <c r="G17" s="4" t="s">
        <v>16</v>
      </c>
      <c r="H17" s="27">
        <v>1.0503469378799362</v>
      </c>
    </row>
    <row r="18" spans="6:8">
      <c r="F18" s="4" t="s">
        <v>6</v>
      </c>
      <c r="G18" s="4" t="s">
        <v>13</v>
      </c>
      <c r="H18" s="27">
        <v>0.60211709331448815</v>
      </c>
    </row>
    <row r="19" spans="6:8">
      <c r="F19" s="4"/>
      <c r="G19" s="4" t="s">
        <v>14</v>
      </c>
      <c r="H19" s="27">
        <v>1.1714406539064646</v>
      </c>
    </row>
    <row r="20" spans="6:8">
      <c r="F20" s="4"/>
      <c r="G20" s="4" t="s">
        <v>15</v>
      </c>
      <c r="H20" s="27">
        <v>1.096736588457057</v>
      </c>
    </row>
    <row r="21" spans="6:8">
      <c r="F21" s="4"/>
      <c r="G21" s="4" t="s">
        <v>16</v>
      </c>
      <c r="H21" s="27">
        <v>-1.6108461971291854</v>
      </c>
    </row>
    <row r="22" spans="6:8">
      <c r="F22" s="4" t="s">
        <v>7</v>
      </c>
      <c r="G22" s="4" t="s">
        <v>13</v>
      </c>
      <c r="H22" s="27">
        <v>-1.5611677038663756</v>
      </c>
    </row>
    <row r="23" spans="6:8">
      <c r="F23" s="4"/>
      <c r="G23" s="4" t="s">
        <v>14</v>
      </c>
      <c r="H23" s="27">
        <v>-1.3181823527269332</v>
      </c>
    </row>
    <row r="24" spans="6:8">
      <c r="F24" s="4"/>
      <c r="G24" s="4" t="s">
        <v>15</v>
      </c>
      <c r="H24" s="27">
        <v>-1.7544520207895999</v>
      </c>
    </row>
    <row r="25" spans="6:8">
      <c r="F25" s="4"/>
      <c r="G25" s="4" t="s">
        <v>16</v>
      </c>
      <c r="H25" s="27">
        <v>-1.9676610747454075</v>
      </c>
    </row>
    <row r="26" spans="6:8">
      <c r="F26" s="4" t="s">
        <v>8</v>
      </c>
      <c r="G26" s="4" t="s">
        <v>13</v>
      </c>
      <c r="H26" s="27">
        <v>-1.5968737158223569</v>
      </c>
    </row>
    <row r="27" spans="6:8">
      <c r="F27" s="4"/>
      <c r="G27" s="4" t="s">
        <v>14</v>
      </c>
      <c r="H27" s="27">
        <v>-3.0409009012329626</v>
      </c>
    </row>
    <row r="28" spans="6:8">
      <c r="F28" s="4"/>
      <c r="G28" s="4" t="s">
        <v>15</v>
      </c>
      <c r="H28" s="27">
        <v>-2.7001047991975748</v>
      </c>
    </row>
    <row r="29" spans="6:8">
      <c r="F29" s="4"/>
      <c r="G29" s="4" t="s">
        <v>16</v>
      </c>
      <c r="H29" s="27">
        <v>-2.5875256455940812</v>
      </c>
    </row>
    <row r="30" spans="6:8">
      <c r="F30" s="4" t="s">
        <v>9</v>
      </c>
      <c r="G30" s="4" t="s">
        <v>13</v>
      </c>
      <c r="H30" s="27">
        <v>-3.3314350770539631</v>
      </c>
    </row>
    <row r="31" spans="6:8">
      <c r="F31" s="4"/>
      <c r="G31" s="4" t="s">
        <v>14</v>
      </c>
      <c r="H31" s="27">
        <v>-4.2973196197153607</v>
      </c>
    </row>
    <row r="32" spans="6:8">
      <c r="F32" s="4"/>
      <c r="G32" s="4" t="s">
        <v>15</v>
      </c>
      <c r="H32" s="27">
        <v>-4.9434964718162764</v>
      </c>
    </row>
    <row r="33" spans="6:8">
      <c r="F33" s="4"/>
      <c r="G33" s="4" t="s">
        <v>16</v>
      </c>
      <c r="H33" s="27">
        <v>-4.4791602724206587</v>
      </c>
    </row>
    <row r="34" spans="6:8">
      <c r="F34" s="4" t="s">
        <v>10</v>
      </c>
      <c r="G34" s="4" t="s">
        <v>13</v>
      </c>
      <c r="H34" s="27">
        <v>-4.8779925008963625</v>
      </c>
    </row>
    <row r="35" spans="6:8">
      <c r="F35" s="4"/>
      <c r="G35" s="4" t="s">
        <v>14</v>
      </c>
      <c r="H35" s="27">
        <v>-4.3038418706995127</v>
      </c>
    </row>
    <row r="36" spans="6:8">
      <c r="F36" s="4"/>
      <c r="G36" s="4" t="s">
        <v>15</v>
      </c>
      <c r="H36" s="27">
        <v>-4.4045527724630134</v>
      </c>
    </row>
    <row r="37" spans="6:8">
      <c r="F37" s="4"/>
      <c r="G37" s="4" t="s">
        <v>16</v>
      </c>
      <c r="H37" s="27">
        <v>-4.7334652463031741</v>
      </c>
    </row>
    <row r="38" spans="6:8">
      <c r="F38" s="4" t="s">
        <v>11</v>
      </c>
      <c r="G38" s="4" t="s">
        <v>13</v>
      </c>
      <c r="H38" s="27">
        <v>-4.6742843561895819</v>
      </c>
    </row>
    <row r="39" spans="6:8">
      <c r="F39" s="4"/>
      <c r="G39" s="4" t="s">
        <v>14</v>
      </c>
      <c r="H39" s="27">
        <v>-4.8996313528404745</v>
      </c>
    </row>
    <row r="40" spans="6:8">
      <c r="F40" s="4"/>
      <c r="G40" s="4" t="s">
        <v>15</v>
      </c>
      <c r="H40" s="27">
        <v>-5.3043533252103003</v>
      </c>
    </row>
    <row r="41" spans="6:8">
      <c r="F41" s="4"/>
      <c r="G41" s="4" t="s">
        <v>16</v>
      </c>
      <c r="H41" s="27">
        <v>-4.9849752163472951</v>
      </c>
    </row>
    <row r="42" spans="6:8">
      <c r="F42" s="4" t="s">
        <v>12</v>
      </c>
      <c r="G42" s="4" t="s">
        <v>13</v>
      </c>
      <c r="H42" s="27">
        <v>-5.8453958176875922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F2 F6 F10 F14 F18 F22 F26 F30 F34 F38 F42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G1:M14"/>
  <sheetViews>
    <sheetView showGridLines="0" view="pageBreakPreview" zoomScaleNormal="100" zoomScaleSheetLayoutView="100" workbookViewId="0">
      <selection activeCell="H19" sqref="H19"/>
    </sheetView>
  </sheetViews>
  <sheetFormatPr defaultRowHeight="15"/>
  <cols>
    <col min="1" max="1" width="2.7109375" customWidth="1"/>
    <col min="9" max="10" width="18.7109375" customWidth="1"/>
    <col min="11" max="11" width="10.5703125" customWidth="1"/>
    <col min="12" max="12" width="9.140625" customWidth="1"/>
  </cols>
  <sheetData>
    <row r="1" spans="7:13" ht="30" customHeight="1">
      <c r="G1" s="43"/>
      <c r="H1" s="44"/>
      <c r="I1" s="23" t="s">
        <v>45</v>
      </c>
      <c r="J1" s="23" t="s">
        <v>46</v>
      </c>
      <c r="K1" s="15"/>
    </row>
    <row r="2" spans="7:13">
      <c r="G2" s="17" t="s">
        <v>11</v>
      </c>
      <c r="H2" s="18">
        <v>4</v>
      </c>
      <c r="I2" s="29">
        <v>13.437572497342975</v>
      </c>
      <c r="J2" s="29">
        <v>86.562427502657016</v>
      </c>
      <c r="K2" s="16"/>
      <c r="M2" s="16"/>
    </row>
    <row r="3" spans="7:13">
      <c r="G3" s="17"/>
      <c r="H3" s="18">
        <v>5</v>
      </c>
      <c r="I3" s="29">
        <v>21.211564934333225</v>
      </c>
      <c r="J3" s="29">
        <v>78.788435065666803</v>
      </c>
      <c r="K3" s="16"/>
      <c r="M3" s="16"/>
    </row>
    <row r="4" spans="7:13">
      <c r="G4" s="17"/>
      <c r="H4" s="18">
        <v>6</v>
      </c>
      <c r="I4" s="29">
        <v>23.547704997030149</v>
      </c>
      <c r="J4" s="29">
        <v>76.452295002969834</v>
      </c>
      <c r="K4" s="16"/>
      <c r="M4" s="16"/>
    </row>
    <row r="5" spans="7:13">
      <c r="G5" s="17"/>
      <c r="H5" s="18">
        <v>7</v>
      </c>
      <c r="I5" s="29">
        <v>29.043237038056365</v>
      </c>
      <c r="J5" s="29">
        <v>70.956762961943625</v>
      </c>
      <c r="M5" s="16"/>
    </row>
    <row r="6" spans="7:13">
      <c r="G6" s="17"/>
      <c r="H6" s="18">
        <v>8</v>
      </c>
      <c r="I6" s="29">
        <v>29.745224733250964</v>
      </c>
      <c r="J6" s="29">
        <v>70.254775266749036</v>
      </c>
      <c r="M6" s="16"/>
    </row>
    <row r="7" spans="7:13">
      <c r="G7" s="17"/>
      <c r="H7" s="18">
        <v>9</v>
      </c>
      <c r="I7" s="29">
        <v>31.121285168030848</v>
      </c>
      <c r="J7" s="29">
        <v>68.878714831969148</v>
      </c>
      <c r="M7" s="16"/>
    </row>
    <row r="8" spans="7:13">
      <c r="G8" s="17"/>
      <c r="H8" s="18">
        <v>10</v>
      </c>
      <c r="I8" s="29">
        <v>31.560636180455482</v>
      </c>
      <c r="J8" s="29">
        <v>68.439363819544525</v>
      </c>
      <c r="M8" s="16"/>
    </row>
    <row r="9" spans="7:13">
      <c r="G9" s="17"/>
      <c r="H9" s="18">
        <v>11</v>
      </c>
      <c r="I9" s="29">
        <v>31.344502488011383</v>
      </c>
      <c r="J9" s="29">
        <v>68.655497511988614</v>
      </c>
      <c r="M9" s="16"/>
    </row>
    <row r="10" spans="7:13">
      <c r="G10" s="17"/>
      <c r="H10" s="18">
        <v>12</v>
      </c>
      <c r="I10" s="29">
        <v>32.226875535380998</v>
      </c>
      <c r="J10" s="29">
        <v>67.773124464619002</v>
      </c>
      <c r="M10" s="16"/>
    </row>
    <row r="11" spans="7:13">
      <c r="G11" s="17" t="s">
        <v>12</v>
      </c>
      <c r="H11" s="18">
        <v>1</v>
      </c>
      <c r="I11" s="29">
        <v>33.789666638855046</v>
      </c>
      <c r="J11" s="29">
        <v>66.210333361144947</v>
      </c>
      <c r="M11" s="16"/>
    </row>
    <row r="12" spans="7:13">
      <c r="G12" s="17"/>
      <c r="H12" s="18">
        <v>2</v>
      </c>
      <c r="I12" s="29">
        <v>33.896725794995568</v>
      </c>
      <c r="J12" s="29">
        <v>66.103274205004425</v>
      </c>
      <c r="M12" s="16"/>
    </row>
    <row r="13" spans="7:13">
      <c r="G13" s="17"/>
      <c r="H13" s="18">
        <v>3</v>
      </c>
      <c r="I13" s="29">
        <v>33.545605842032387</v>
      </c>
      <c r="J13" s="29">
        <v>66.454394157967599</v>
      </c>
      <c r="M13" s="16"/>
    </row>
    <row r="14" spans="7:13">
      <c r="G14" s="17"/>
      <c r="H14" s="18">
        <v>4</v>
      </c>
      <c r="I14" s="29">
        <v>33.9698773652824</v>
      </c>
      <c r="J14" s="29">
        <v>66.0301226347176</v>
      </c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2:G14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G1:M9"/>
  <sheetViews>
    <sheetView showGridLines="0" view="pageBreakPreview" zoomScaleNormal="100" zoomScaleSheetLayoutView="100" workbookViewId="0">
      <selection activeCell="H11" sqref="H11"/>
    </sheetView>
  </sheetViews>
  <sheetFormatPr defaultRowHeight="15"/>
  <cols>
    <col min="1" max="1" width="2.7109375" customWidth="1"/>
    <col min="7" max="7" width="11" customWidth="1"/>
    <col min="8" max="9" width="18.7109375" customWidth="1"/>
    <col min="10" max="10" width="13.140625" customWidth="1"/>
    <col min="11" max="11" width="10.5703125" customWidth="1"/>
    <col min="12" max="12" width="9.140625" customWidth="1"/>
  </cols>
  <sheetData>
    <row r="1" spans="7:13" ht="35.1" customHeight="1">
      <c r="G1" s="23" t="s">
        <v>47</v>
      </c>
      <c r="H1" s="23" t="s">
        <v>36</v>
      </c>
      <c r="I1" s="23" t="s">
        <v>37</v>
      </c>
      <c r="K1" s="16"/>
      <c r="M1" s="16"/>
    </row>
    <row r="2" spans="7:13">
      <c r="G2" s="18">
        <v>0</v>
      </c>
      <c r="H2" s="29">
        <v>-0.17615844841102302</v>
      </c>
      <c r="I2" s="29">
        <f t="shared" ref="I2:I7" si="0">-4.99</f>
        <v>-4.99</v>
      </c>
      <c r="M2" s="16"/>
    </row>
    <row r="3" spans="7:13">
      <c r="G3" s="18">
        <v>1</v>
      </c>
      <c r="H3" s="29">
        <v>-0.69916678060497395</v>
      </c>
      <c r="I3" s="29">
        <f t="shared" si="0"/>
        <v>-4.99</v>
      </c>
      <c r="M3" s="16"/>
    </row>
    <row r="4" spans="7:13">
      <c r="G4" s="18">
        <v>2</v>
      </c>
      <c r="H4" s="29">
        <v>-1.2119200474617902</v>
      </c>
      <c r="I4" s="29">
        <f t="shared" si="0"/>
        <v>-4.99</v>
      </c>
      <c r="M4" s="16"/>
    </row>
    <row r="5" spans="7:13">
      <c r="G5" s="18">
        <v>3</v>
      </c>
      <c r="H5" s="29">
        <v>-1.7147169402048801</v>
      </c>
      <c r="I5" s="29">
        <f t="shared" si="0"/>
        <v>-4.99</v>
      </c>
      <c r="M5" s="16"/>
    </row>
    <row r="6" spans="7:13">
      <c r="G6" s="18">
        <v>4</v>
      </c>
      <c r="H6" s="29">
        <v>-2.20784466193368</v>
      </c>
      <c r="I6" s="29">
        <f t="shared" si="0"/>
        <v>-4.99</v>
      </c>
      <c r="M6" s="16"/>
    </row>
    <row r="7" spans="7:13">
      <c r="G7" s="18">
        <v>5</v>
      </c>
      <c r="H7" s="29">
        <v>-2.69157947467717</v>
      </c>
      <c r="I7" s="29">
        <f t="shared" si="0"/>
        <v>-4.99</v>
      </c>
      <c r="M7" s="16"/>
    </row>
    <row r="8" spans="7:13">
      <c r="G8" s="1"/>
      <c r="M8" s="16"/>
    </row>
    <row r="9" spans="7:13">
      <c r="G9" s="1"/>
      <c r="M9" s="1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G1:M17"/>
  <sheetViews>
    <sheetView showGridLines="0" view="pageBreakPreview" zoomScaleNormal="100" zoomScaleSheetLayoutView="100" workbookViewId="0">
      <selection activeCell="G21" sqref="G21"/>
    </sheetView>
  </sheetViews>
  <sheetFormatPr defaultRowHeight="15"/>
  <cols>
    <col min="1" max="1" width="2.7109375" customWidth="1"/>
    <col min="7" max="7" width="11" customWidth="1"/>
    <col min="8" max="9" width="18.7109375" customWidth="1"/>
    <col min="10" max="10" width="13.140625" customWidth="1"/>
    <col min="11" max="11" width="10.5703125" customWidth="1"/>
    <col min="12" max="12" width="9.140625" customWidth="1"/>
  </cols>
  <sheetData>
    <row r="1" spans="7:13" ht="35.1" customHeight="1">
      <c r="G1" s="23" t="s">
        <v>48</v>
      </c>
      <c r="H1" s="23" t="s">
        <v>36</v>
      </c>
      <c r="I1" s="23" t="s">
        <v>37</v>
      </c>
      <c r="K1" s="16"/>
      <c r="M1" s="16"/>
    </row>
    <row r="2" spans="7:13">
      <c r="G2" s="18">
        <v>0</v>
      </c>
      <c r="H2" s="29">
        <v>-2.25663635774354</v>
      </c>
      <c r="I2" s="29">
        <v>-4.99</v>
      </c>
      <c r="M2" s="16"/>
    </row>
    <row r="3" spans="7:13">
      <c r="G3" s="18">
        <v>1</v>
      </c>
      <c r="H3" s="29">
        <v>-1.84054077587704</v>
      </c>
      <c r="I3" s="29">
        <v>-4.99</v>
      </c>
      <c r="M3" s="16"/>
    </row>
    <row r="4" spans="7:13">
      <c r="G4" s="18">
        <v>2</v>
      </c>
      <c r="H4" s="29">
        <v>-1.4244451940105298</v>
      </c>
      <c r="I4" s="29">
        <v>-4.99</v>
      </c>
      <c r="M4" s="16"/>
    </row>
    <row r="5" spans="7:13">
      <c r="G5" s="18">
        <v>3</v>
      </c>
      <c r="H5" s="29">
        <v>-1.0083496121440301</v>
      </c>
      <c r="I5" s="29">
        <v>-4.99</v>
      </c>
      <c r="M5" s="16"/>
    </row>
    <row r="6" spans="7:13">
      <c r="G6" s="18">
        <v>4</v>
      </c>
      <c r="H6" s="29">
        <v>-0.59225403027752599</v>
      </c>
      <c r="I6" s="29">
        <v>-4.99</v>
      </c>
      <c r="M6" s="16"/>
    </row>
    <row r="7" spans="7:13">
      <c r="G7" s="18">
        <v>5</v>
      </c>
      <c r="H7" s="29">
        <v>-0.17615844841102313</v>
      </c>
      <c r="I7" s="29">
        <v>-4.99</v>
      </c>
      <c r="M7" s="16"/>
    </row>
    <row r="8" spans="7:13">
      <c r="G8" s="18">
        <v>6</v>
      </c>
      <c r="H8" s="29">
        <v>0.23993713345547946</v>
      </c>
      <c r="I8" s="29">
        <f t="shared" ref="I8:I17" si="0">-4.99</f>
        <v>-4.99</v>
      </c>
      <c r="M8" s="16"/>
    </row>
    <row r="9" spans="7:13">
      <c r="G9" s="18">
        <v>7</v>
      </c>
      <c r="H9" s="29">
        <v>0.65603271532198271</v>
      </c>
      <c r="I9" s="29">
        <f t="shared" si="0"/>
        <v>-4.99</v>
      </c>
      <c r="M9" s="16"/>
    </row>
    <row r="10" spans="7:13">
      <c r="G10" s="18">
        <v>8</v>
      </c>
      <c r="H10" s="29">
        <v>1.0721282971884853</v>
      </c>
      <c r="I10" s="29">
        <f t="shared" si="0"/>
        <v>-4.99</v>
      </c>
    </row>
    <row r="11" spans="7:13">
      <c r="G11" s="18">
        <v>9</v>
      </c>
      <c r="H11" s="29">
        <v>1.4882238790549878</v>
      </c>
      <c r="I11" s="29">
        <f t="shared" si="0"/>
        <v>-4.99</v>
      </c>
    </row>
    <row r="12" spans="7:13">
      <c r="G12" s="18">
        <v>10</v>
      </c>
      <c r="H12" s="29">
        <v>1.9043194609214917</v>
      </c>
      <c r="I12" s="29">
        <f t="shared" si="0"/>
        <v>-4.99</v>
      </c>
    </row>
    <row r="13" spans="7:13">
      <c r="G13" s="18">
        <v>11</v>
      </c>
      <c r="H13" s="29">
        <v>2.3204150427879942</v>
      </c>
      <c r="I13" s="29">
        <f t="shared" si="0"/>
        <v>-4.99</v>
      </c>
    </row>
    <row r="14" spans="7:13">
      <c r="G14" s="18">
        <v>12</v>
      </c>
      <c r="H14" s="29">
        <v>2.7365106246544975</v>
      </c>
      <c r="I14" s="29">
        <f t="shared" si="0"/>
        <v>-4.99</v>
      </c>
    </row>
    <row r="15" spans="7:13">
      <c r="G15" s="18">
        <v>13</v>
      </c>
      <c r="H15" s="29">
        <v>3.1526062065210012</v>
      </c>
      <c r="I15" s="29">
        <f t="shared" si="0"/>
        <v>-4.99</v>
      </c>
    </row>
    <row r="16" spans="7:13">
      <c r="G16" s="18">
        <v>14</v>
      </c>
      <c r="H16" s="29">
        <v>3.5687017883875032</v>
      </c>
      <c r="I16" s="29">
        <f t="shared" si="0"/>
        <v>-4.99</v>
      </c>
    </row>
    <row r="17" spans="7:9">
      <c r="G17" s="18">
        <v>15</v>
      </c>
      <c r="H17" s="29">
        <v>3.9847973702540047</v>
      </c>
      <c r="I17" s="29">
        <f t="shared" si="0"/>
        <v>-4.99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G1:M17"/>
  <sheetViews>
    <sheetView showGridLines="0" view="pageBreakPreview" zoomScaleNormal="100" zoomScaleSheetLayoutView="100" workbookViewId="0">
      <selection activeCell="H10" sqref="H10"/>
    </sheetView>
  </sheetViews>
  <sheetFormatPr defaultRowHeight="15"/>
  <cols>
    <col min="1" max="1" width="4.7109375" customWidth="1"/>
    <col min="7" max="7" width="11" customWidth="1"/>
    <col min="8" max="9" width="18.7109375" customWidth="1"/>
    <col min="10" max="10" width="13.140625" customWidth="1"/>
    <col min="11" max="11" width="10.5703125" customWidth="1"/>
    <col min="12" max="12" width="9.140625" customWidth="1"/>
  </cols>
  <sheetData>
    <row r="1" spans="7:13" ht="35.1" customHeight="1">
      <c r="G1" s="23" t="s">
        <v>49</v>
      </c>
      <c r="H1" s="23" t="s">
        <v>50</v>
      </c>
      <c r="I1" s="23" t="s">
        <v>51</v>
      </c>
      <c r="K1" s="16"/>
      <c r="M1" s="16"/>
    </row>
    <row r="2" spans="7:13">
      <c r="G2" s="18">
        <v>0</v>
      </c>
      <c r="H2" s="29">
        <v>1.8078463713456263</v>
      </c>
      <c r="I2" s="29">
        <f t="shared" ref="I2:I7" si="0">-9.53</f>
        <v>-9.5299999999999994</v>
      </c>
      <c r="M2" s="16"/>
    </row>
    <row r="3" spans="7:13">
      <c r="G3" s="18">
        <v>1</v>
      </c>
      <c r="H3" s="29">
        <v>1.0127191795501247</v>
      </c>
      <c r="I3" s="29">
        <f t="shared" si="0"/>
        <v>-9.5299999999999994</v>
      </c>
      <c r="M3" s="16"/>
    </row>
    <row r="4" spans="7:13">
      <c r="G4" s="18">
        <v>2</v>
      </c>
      <c r="H4" s="29">
        <v>0.23318271700551574</v>
      </c>
      <c r="I4" s="29">
        <f t="shared" si="0"/>
        <v>-9.5299999999999994</v>
      </c>
      <c r="M4" s="16"/>
    </row>
    <row r="5" spans="7:13">
      <c r="G5" s="18">
        <v>3</v>
      </c>
      <c r="H5" s="29">
        <v>-0.53121711519842096</v>
      </c>
      <c r="I5" s="29">
        <f t="shared" si="0"/>
        <v>-9.5299999999999994</v>
      </c>
      <c r="M5" s="16"/>
    </row>
    <row r="6" spans="7:13">
      <c r="G6" s="18">
        <v>4</v>
      </c>
      <c r="H6" s="29">
        <v>-1.2809169506292055</v>
      </c>
      <c r="I6" s="29">
        <f t="shared" si="0"/>
        <v>-9.5299999999999994</v>
      </c>
      <c r="M6" s="16"/>
    </row>
    <row r="7" spans="7:13">
      <c r="G7" s="18">
        <v>5</v>
      </c>
      <c r="H7" s="29">
        <v>-2.016336789194642</v>
      </c>
      <c r="I7" s="29">
        <f t="shared" si="0"/>
        <v>-9.5299999999999994</v>
      </c>
      <c r="M7" s="16"/>
    </row>
    <row r="8" spans="7:13">
      <c r="M8" s="16"/>
    </row>
    <row r="9" spans="7:13">
      <c r="M9" s="16"/>
    </row>
    <row r="16" spans="7:13" ht="21" customHeight="1"/>
    <row r="17" ht="24.75" customHeight="1"/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E1:J17"/>
  <sheetViews>
    <sheetView showGridLines="0" view="pageBreakPreview" zoomScaleNormal="100" zoomScaleSheetLayoutView="100" workbookViewId="0">
      <selection activeCell="F21" sqref="F21"/>
    </sheetView>
  </sheetViews>
  <sheetFormatPr defaultRowHeight="15"/>
  <cols>
    <col min="5" max="5" width="11" customWidth="1"/>
    <col min="6" max="8" width="18.7109375" customWidth="1"/>
    <col min="9" max="9" width="10.5703125" customWidth="1"/>
  </cols>
  <sheetData>
    <row r="1" spans="5:10" ht="35.1" customHeight="1">
      <c r="E1" s="19"/>
      <c r="F1" s="23" t="s">
        <v>48</v>
      </c>
      <c r="G1" s="23" t="s">
        <v>50</v>
      </c>
      <c r="H1" s="23" t="s">
        <v>52</v>
      </c>
      <c r="I1" s="16"/>
      <c r="J1" s="16"/>
    </row>
    <row r="2" spans="5:10">
      <c r="F2" s="18">
        <v>0</v>
      </c>
      <c r="G2" s="29">
        <v>-2.0163367891946478</v>
      </c>
      <c r="H2" s="29">
        <v>-9.5299999999999994</v>
      </c>
      <c r="J2" s="16"/>
    </row>
    <row r="3" spans="5:10">
      <c r="F3" s="18">
        <v>1</v>
      </c>
      <c r="G3" s="29">
        <v>-1.2515001570865976</v>
      </c>
      <c r="H3" s="29">
        <v>-9.5299999999999994</v>
      </c>
      <c r="J3" s="16"/>
    </row>
    <row r="4" spans="5:10">
      <c r="F4" s="18">
        <v>2</v>
      </c>
      <c r="G4" s="29">
        <v>-0.48666352497853332</v>
      </c>
      <c r="H4" s="29">
        <v>-9.5299999999999994</v>
      </c>
      <c r="J4" s="16"/>
    </row>
    <row r="5" spans="5:10">
      <c r="F5" s="18">
        <v>3</v>
      </c>
      <c r="G5" s="29">
        <v>0.27817310712951093</v>
      </c>
      <c r="H5" s="29">
        <v>-9.5299999999999994</v>
      </c>
      <c r="J5" s="16"/>
    </row>
    <row r="6" spans="5:10">
      <c r="F6" s="18">
        <v>4</v>
      </c>
      <c r="G6" s="29">
        <v>1.0430097392375717</v>
      </c>
      <c r="H6" s="29">
        <v>-9.5299999999999994</v>
      </c>
      <c r="J6" s="16"/>
    </row>
    <row r="7" spans="5:10">
      <c r="F7" s="18">
        <v>5</v>
      </c>
      <c r="G7" s="29">
        <v>1.8078463713456263</v>
      </c>
      <c r="H7" s="29">
        <v>-9.5299999999999994</v>
      </c>
      <c r="J7" s="16"/>
    </row>
    <row r="8" spans="5:10">
      <c r="F8" s="18">
        <v>6</v>
      </c>
      <c r="G8" s="29">
        <v>2.5726830034536796</v>
      </c>
      <c r="H8" s="29">
        <v>-9.5299999999999994</v>
      </c>
      <c r="J8" s="16"/>
    </row>
    <row r="9" spans="5:10">
      <c r="F9" s="18">
        <v>7</v>
      </c>
      <c r="G9" s="29">
        <v>3.3375196355617276</v>
      </c>
      <c r="H9" s="29">
        <v>-9.5299999999999994</v>
      </c>
      <c r="J9" s="16"/>
    </row>
    <row r="10" spans="5:10">
      <c r="F10" s="18">
        <v>8</v>
      </c>
      <c r="G10" s="29">
        <v>4.1023562676697924</v>
      </c>
      <c r="H10" s="29">
        <v>-9.5299999999999994</v>
      </c>
    </row>
    <row r="11" spans="5:10">
      <c r="F11" s="18">
        <v>9</v>
      </c>
      <c r="G11" s="29">
        <v>4.8671928997778409</v>
      </c>
      <c r="H11" s="29">
        <v>-9.5299999999999994</v>
      </c>
    </row>
    <row r="12" spans="5:10">
      <c r="F12" s="18">
        <v>10</v>
      </c>
      <c r="G12" s="29">
        <v>5.6320295318858911</v>
      </c>
      <c r="H12" s="29">
        <v>-9.5299999999999994</v>
      </c>
    </row>
    <row r="13" spans="5:10">
      <c r="F13" s="18">
        <v>11</v>
      </c>
      <c r="G13" s="29">
        <v>6.396866163993951</v>
      </c>
      <c r="H13" s="29">
        <v>-9.5299999999999994</v>
      </c>
    </row>
    <row r="14" spans="5:10">
      <c r="F14" s="18">
        <v>12</v>
      </c>
      <c r="G14" s="29">
        <v>7.161702796102003</v>
      </c>
      <c r="H14" s="29">
        <v>-9.5299999999999994</v>
      </c>
    </row>
    <row r="15" spans="5:10">
      <c r="F15" s="18">
        <v>13</v>
      </c>
      <c r="G15" s="29">
        <v>7.9265394282100461</v>
      </c>
      <c r="H15" s="29">
        <v>-9.5299999999999994</v>
      </c>
    </row>
    <row r="16" spans="5:10">
      <c r="F16" s="18">
        <v>14</v>
      </c>
      <c r="G16" s="29">
        <v>8.6913760603181043</v>
      </c>
      <c r="H16" s="29">
        <v>-9.5299999999999994</v>
      </c>
    </row>
    <row r="17" spans="6:8">
      <c r="F17" s="18">
        <v>15</v>
      </c>
      <c r="G17" s="29">
        <v>9.4562126924261491</v>
      </c>
      <c r="H17" s="29">
        <v>-9.5299999999999994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F1:I12"/>
  <sheetViews>
    <sheetView showGridLines="0" view="pageBreakPreview" zoomScaleNormal="100" zoomScaleSheetLayoutView="100" workbookViewId="0">
      <selection activeCell="G18" sqref="G18"/>
    </sheetView>
  </sheetViews>
  <sheetFormatPr defaultRowHeight="15"/>
  <cols>
    <col min="1" max="1" width="6.140625" customWidth="1"/>
    <col min="4" max="4" width="11" customWidth="1"/>
    <col min="5" max="5" width="13.140625" customWidth="1"/>
    <col min="6" max="6" width="13.42578125" customWidth="1"/>
    <col min="7" max="7" width="13.140625" customWidth="1"/>
    <col min="8" max="8" width="10.5703125" customWidth="1"/>
  </cols>
  <sheetData>
    <row r="1" spans="6:9" ht="24.95" customHeight="1">
      <c r="F1" s="19"/>
      <c r="G1" s="23" t="s">
        <v>53</v>
      </c>
      <c r="H1" s="16"/>
      <c r="I1" s="16"/>
    </row>
    <row r="2" spans="6:9">
      <c r="F2" s="17" t="s">
        <v>1</v>
      </c>
      <c r="G2" s="29">
        <v>85.547829624863056</v>
      </c>
      <c r="I2" s="16"/>
    </row>
    <row r="3" spans="6:9">
      <c r="F3" s="17" t="s">
        <v>2</v>
      </c>
      <c r="G3" s="29">
        <v>58.659072265093904</v>
      </c>
      <c r="I3" s="16"/>
    </row>
    <row r="4" spans="6:9">
      <c r="F4" s="17" t="s">
        <v>3</v>
      </c>
      <c r="G4" s="29">
        <v>55.924789632763414</v>
      </c>
      <c r="I4" s="16"/>
    </row>
    <row r="5" spans="6:9">
      <c r="F5" s="17" t="s">
        <v>4</v>
      </c>
      <c r="G5" s="29">
        <v>49.753599557030959</v>
      </c>
      <c r="I5" s="16"/>
    </row>
    <row r="6" spans="6:9">
      <c r="F6" s="17" t="s">
        <v>5</v>
      </c>
      <c r="G6" s="29">
        <v>60.063382702557988</v>
      </c>
      <c r="I6" s="16"/>
    </row>
    <row r="7" spans="6:9">
      <c r="F7" s="17" t="s">
        <v>6</v>
      </c>
      <c r="G7" s="29">
        <v>60.85410655537261</v>
      </c>
      <c r="I7" s="16"/>
    </row>
    <row r="8" spans="6:9">
      <c r="F8" s="17" t="s">
        <v>7</v>
      </c>
      <c r="G8" s="29">
        <v>60.203624025767894</v>
      </c>
      <c r="I8" s="16"/>
    </row>
    <row r="9" spans="6:9">
      <c r="F9" s="17" t="s">
        <v>8</v>
      </c>
      <c r="G9" s="29">
        <v>64.553339560507226</v>
      </c>
      <c r="I9" s="16"/>
    </row>
    <row r="10" spans="6:9">
      <c r="F10" s="17" t="s">
        <v>9</v>
      </c>
      <c r="G10" s="29">
        <v>77.658681551230856</v>
      </c>
    </row>
    <row r="11" spans="6:9">
      <c r="F11" s="17" t="s">
        <v>10</v>
      </c>
      <c r="G11" s="29">
        <v>84.933005760276856</v>
      </c>
    </row>
    <row r="12" spans="6:9">
      <c r="F12" s="17" t="s">
        <v>11</v>
      </c>
      <c r="G12" s="29">
        <v>77.474527912059202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F2:F12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E1:N17"/>
  <sheetViews>
    <sheetView showGridLines="0" view="pageBreakPreview" zoomScaleNormal="100" zoomScaleSheetLayoutView="100" workbookViewId="0">
      <selection activeCell="F12" sqref="F12"/>
    </sheetView>
  </sheetViews>
  <sheetFormatPr defaultRowHeight="15"/>
  <cols>
    <col min="1" max="1" width="10.140625" customWidth="1"/>
    <col min="2" max="2" width="11" customWidth="1"/>
    <col min="3" max="3" width="13.140625" customWidth="1"/>
    <col min="4" max="4" width="13.42578125" customWidth="1"/>
    <col min="5" max="5" width="13.140625" customWidth="1"/>
    <col min="6" max="6" width="10.5703125" customWidth="1"/>
    <col min="7" max="10" width="12.7109375" customWidth="1"/>
  </cols>
  <sheetData>
    <row r="1" spans="5:14" ht="24.95" customHeight="1">
      <c r="E1" s="45"/>
      <c r="F1" s="46"/>
      <c r="G1" s="24" t="s">
        <v>57</v>
      </c>
      <c r="H1" s="24" t="s">
        <v>58</v>
      </c>
      <c r="I1" s="24" t="s">
        <v>59</v>
      </c>
      <c r="J1" s="24" t="s">
        <v>60</v>
      </c>
      <c r="K1" s="1"/>
      <c r="L1" s="1"/>
      <c r="M1" s="1"/>
      <c r="N1" s="1"/>
    </row>
    <row r="2" spans="5:14">
      <c r="E2" s="20" t="s">
        <v>10</v>
      </c>
      <c r="F2" s="20" t="s">
        <v>13</v>
      </c>
      <c r="G2" s="29">
        <v>5.3800156671143791</v>
      </c>
      <c r="H2" s="29">
        <v>30.023564706028154</v>
      </c>
      <c r="I2" s="29">
        <v>19.866725881949083</v>
      </c>
      <c r="J2" s="29">
        <v>44.729693744908388</v>
      </c>
      <c r="K2" s="1"/>
      <c r="L2" s="1"/>
      <c r="M2" s="1"/>
      <c r="N2" s="1"/>
    </row>
    <row r="3" spans="5:14">
      <c r="E3" s="20"/>
      <c r="F3" s="20" t="s">
        <v>14</v>
      </c>
      <c r="G3" s="29">
        <v>6.6856610718435334</v>
      </c>
      <c r="H3" s="29">
        <v>31.34697661589793</v>
      </c>
      <c r="I3" s="29">
        <v>19.180066524554451</v>
      </c>
      <c r="J3" s="29">
        <v>42.787295787704075</v>
      </c>
      <c r="K3" s="1"/>
      <c r="L3" s="1"/>
      <c r="M3" s="1"/>
      <c r="N3" s="1"/>
    </row>
    <row r="4" spans="5:14">
      <c r="E4" s="20"/>
      <c r="F4" s="20" t="s">
        <v>15</v>
      </c>
      <c r="G4" s="29">
        <v>6.6112869291033105</v>
      </c>
      <c r="H4" s="29">
        <v>31.779775325546396</v>
      </c>
      <c r="I4" s="29">
        <v>19.142251241927681</v>
      </c>
      <c r="J4" s="29">
        <v>42.466686503422622</v>
      </c>
      <c r="K4" s="1"/>
      <c r="L4" s="1"/>
      <c r="M4" s="1"/>
      <c r="N4" s="1"/>
    </row>
    <row r="5" spans="5:14">
      <c r="E5" s="20"/>
      <c r="F5" s="20" t="s">
        <v>16</v>
      </c>
      <c r="G5" s="29">
        <v>6.7404215848877751</v>
      </c>
      <c r="H5" s="29">
        <v>31.417604032947565</v>
      </c>
      <c r="I5" s="29">
        <v>21.409821896817153</v>
      </c>
      <c r="J5" s="29">
        <v>40.432152485347515</v>
      </c>
      <c r="K5" s="1"/>
      <c r="L5" s="1"/>
      <c r="M5" s="1"/>
      <c r="N5" s="1"/>
    </row>
    <row r="6" spans="5:14">
      <c r="E6" s="20" t="s">
        <v>11</v>
      </c>
      <c r="F6" s="20" t="s">
        <v>13</v>
      </c>
      <c r="G6" s="29">
        <v>6.8000848195401575</v>
      </c>
      <c r="H6" s="29">
        <v>32.281987926141568</v>
      </c>
      <c r="I6" s="29">
        <v>19.335205126572756</v>
      </c>
      <c r="J6" s="29">
        <v>41.582722127745512</v>
      </c>
      <c r="K6" s="1"/>
      <c r="L6" s="1"/>
      <c r="M6" s="1"/>
      <c r="N6" s="1"/>
    </row>
    <row r="7" spans="5:14">
      <c r="E7" s="20"/>
      <c r="F7" s="20" t="s">
        <v>14</v>
      </c>
      <c r="G7" s="29">
        <v>6.9111842347719818</v>
      </c>
      <c r="H7" s="29">
        <v>33.282507327139896</v>
      </c>
      <c r="I7" s="29">
        <v>18.949393920034936</v>
      </c>
      <c r="J7" s="29">
        <v>40.856914518053188</v>
      </c>
      <c r="K7" s="1"/>
      <c r="L7" s="1"/>
      <c r="M7" s="1"/>
      <c r="N7" s="1"/>
    </row>
    <row r="8" spans="5:14">
      <c r="E8" s="20"/>
      <c r="F8" s="20" t="s">
        <v>15</v>
      </c>
      <c r="G8" s="29">
        <v>6.9085521941184309</v>
      </c>
      <c r="H8" s="29">
        <v>36.818509479089066</v>
      </c>
      <c r="I8" s="29">
        <v>18.172591371942147</v>
      </c>
      <c r="J8" s="29">
        <v>38.100346954850366</v>
      </c>
      <c r="K8" s="1"/>
      <c r="L8" s="1"/>
      <c r="M8" s="1"/>
      <c r="N8" s="1"/>
    </row>
    <row r="9" spans="5:14">
      <c r="E9" s="20"/>
      <c r="F9" s="20" t="s">
        <v>16</v>
      </c>
      <c r="G9" s="29">
        <v>6.9922568879713802</v>
      </c>
      <c r="H9" s="29">
        <v>37.663017227562015</v>
      </c>
      <c r="I9" s="29">
        <v>18.089237305563231</v>
      </c>
      <c r="J9" s="29">
        <v>37.255488578903382</v>
      </c>
      <c r="K9" s="1"/>
      <c r="L9" s="1"/>
      <c r="M9" s="1"/>
      <c r="N9" s="1"/>
    </row>
    <row r="10" spans="5:14">
      <c r="E10" s="20" t="s">
        <v>12</v>
      </c>
      <c r="F10" s="20" t="s">
        <v>13</v>
      </c>
      <c r="G10" s="29">
        <v>6.8327905167508112</v>
      </c>
      <c r="H10" s="29">
        <v>37.439287800752943</v>
      </c>
      <c r="I10" s="29">
        <v>17.863729958942592</v>
      </c>
      <c r="J10" s="29">
        <v>37.864191723553652</v>
      </c>
      <c r="K10" s="1"/>
      <c r="L10" s="1"/>
      <c r="M10" s="1"/>
      <c r="N10" s="1"/>
    </row>
    <row r="11" spans="5:14">
      <c r="F11" s="1"/>
      <c r="G11" s="1"/>
      <c r="H11" s="1"/>
      <c r="I11" s="1"/>
      <c r="J11" s="1"/>
      <c r="K11" s="1"/>
      <c r="L11" s="1"/>
      <c r="M11" s="1"/>
      <c r="N11" s="1"/>
    </row>
    <row r="17" ht="28.5" customHeight="1"/>
  </sheetData>
  <mergeCells count="1">
    <mergeCell ref="E1:F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2:E11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E1:L17"/>
  <sheetViews>
    <sheetView showGridLines="0" view="pageBreakPreview" zoomScaleNormal="100" zoomScaleSheetLayoutView="100" workbookViewId="0">
      <selection activeCell="F9" sqref="F9"/>
    </sheetView>
  </sheetViews>
  <sheetFormatPr defaultRowHeight="15"/>
  <cols>
    <col min="1" max="1" width="10" customWidth="1"/>
    <col min="2" max="2" width="11" customWidth="1"/>
    <col min="3" max="3" width="13.140625" customWidth="1"/>
    <col min="4" max="4" width="13.42578125" customWidth="1"/>
    <col min="6" max="6" width="12.7109375" style="9" customWidth="1"/>
    <col min="7" max="7" width="14.7109375" style="9" customWidth="1"/>
  </cols>
  <sheetData>
    <row r="1" spans="5:12" ht="24.95" customHeight="1">
      <c r="E1" s="17"/>
      <c r="F1" s="25" t="s">
        <v>54</v>
      </c>
      <c r="G1" s="25" t="s">
        <v>40</v>
      </c>
      <c r="H1" s="15"/>
      <c r="I1" s="1"/>
      <c r="J1" s="1"/>
      <c r="K1" s="1"/>
      <c r="L1" s="1"/>
    </row>
    <row r="2" spans="5:12">
      <c r="E2" s="17" t="s">
        <v>8</v>
      </c>
      <c r="F2" s="30">
        <v>89.836592629123118</v>
      </c>
      <c r="G2" s="30">
        <v>10.163407370876882</v>
      </c>
      <c r="H2" s="1"/>
      <c r="I2" s="3"/>
      <c r="J2" s="1"/>
      <c r="K2" s="1"/>
      <c r="L2" s="1"/>
    </row>
    <row r="3" spans="5:12">
      <c r="E3" s="17" t="s">
        <v>9</v>
      </c>
      <c r="F3" s="30">
        <v>91.084745611967648</v>
      </c>
      <c r="G3" s="30">
        <v>8.9152543880323556</v>
      </c>
      <c r="H3" s="1"/>
      <c r="I3" s="3"/>
      <c r="J3" s="1"/>
      <c r="K3" s="1"/>
      <c r="L3" s="1"/>
    </row>
    <row r="4" spans="5:12">
      <c r="E4" s="17" t="s">
        <v>10</v>
      </c>
      <c r="F4" s="30">
        <v>92.304846466888634</v>
      </c>
      <c r="G4" s="30">
        <v>7.6951535331113581</v>
      </c>
      <c r="H4" s="1"/>
      <c r="I4" s="3"/>
      <c r="J4" s="1"/>
      <c r="K4" s="1"/>
      <c r="L4" s="1"/>
    </row>
    <row r="5" spans="5:12">
      <c r="E5" s="17" t="s">
        <v>11</v>
      </c>
      <c r="F5" s="30">
        <v>97.31444867235362</v>
      </c>
      <c r="G5" s="30">
        <v>2.6855513276463809</v>
      </c>
      <c r="H5" s="1"/>
      <c r="I5" s="3"/>
      <c r="J5" s="1"/>
      <c r="K5" s="1"/>
      <c r="L5" s="1"/>
    </row>
    <row r="6" spans="5:12">
      <c r="I6" s="1"/>
      <c r="J6" s="1"/>
      <c r="K6" s="1"/>
      <c r="L6" s="1"/>
    </row>
    <row r="7" spans="5:12">
      <c r="I7" s="1"/>
      <c r="J7" s="1"/>
      <c r="K7" s="1"/>
      <c r="L7" s="1"/>
    </row>
    <row r="8" spans="5:12">
      <c r="I8" s="1"/>
      <c r="J8" s="1"/>
      <c r="K8" s="1"/>
      <c r="L8" s="1"/>
    </row>
    <row r="9" spans="5:12">
      <c r="I9" s="1"/>
      <c r="J9" s="1"/>
      <c r="K9" s="1"/>
      <c r="L9" s="1"/>
    </row>
    <row r="10" spans="5:12">
      <c r="I10" s="1"/>
      <c r="J10" s="1"/>
      <c r="K10" s="1"/>
      <c r="L10" s="1"/>
    </row>
    <row r="11" spans="5:12">
      <c r="I11" s="1"/>
      <c r="J11" s="1"/>
      <c r="K11" s="1"/>
      <c r="L11" s="1"/>
    </row>
    <row r="17" ht="31.5" customHeight="1"/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2:E6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D1:K17"/>
  <sheetViews>
    <sheetView showGridLines="0" view="pageBreakPreview" zoomScaleNormal="100" zoomScaleSheetLayoutView="100" workbookViewId="0">
      <selection activeCell="G9" sqref="G9"/>
    </sheetView>
  </sheetViews>
  <sheetFormatPr defaultRowHeight="15"/>
  <cols>
    <col min="1" max="1" width="4" customWidth="1"/>
    <col min="2" max="2" width="13.140625" customWidth="1"/>
    <col min="3" max="3" width="13.42578125" customWidth="1"/>
    <col min="7" max="7" width="12.7109375" customWidth="1"/>
    <col min="8" max="8" width="13.7109375" customWidth="1"/>
  </cols>
  <sheetData>
    <row r="1" spans="4:11" ht="24.95" customHeight="1">
      <c r="D1" s="21"/>
      <c r="E1" s="15"/>
      <c r="F1" s="17"/>
      <c r="G1" s="25" t="s">
        <v>54</v>
      </c>
      <c r="H1" s="25" t="s">
        <v>40</v>
      </c>
      <c r="I1" s="1"/>
      <c r="J1" s="1"/>
      <c r="K1" s="1"/>
    </row>
    <row r="2" spans="4:11">
      <c r="F2" s="17" t="s">
        <v>8</v>
      </c>
      <c r="G2" s="29">
        <v>72.879311981732172</v>
      </c>
      <c r="H2" s="29">
        <v>27.12068801826782</v>
      </c>
      <c r="I2" s="1"/>
      <c r="J2" s="1"/>
      <c r="K2" s="1"/>
    </row>
    <row r="3" spans="4:11">
      <c r="F3" s="17" t="s">
        <v>9</v>
      </c>
      <c r="G3" s="29">
        <v>75.95008083286362</v>
      </c>
      <c r="H3" s="29">
        <v>24.049919167136384</v>
      </c>
      <c r="I3" s="1"/>
      <c r="J3" s="1"/>
      <c r="K3" s="1"/>
    </row>
    <row r="4" spans="4:11">
      <c r="F4" s="17" t="s">
        <v>10</v>
      </c>
      <c r="G4" s="29">
        <v>75.185130059177055</v>
      </c>
      <c r="H4" s="29">
        <v>24.814869940822948</v>
      </c>
      <c r="I4" s="1"/>
      <c r="J4" s="1"/>
      <c r="K4" s="1"/>
    </row>
    <row r="5" spans="4:11">
      <c r="F5" s="17" t="s">
        <v>11</v>
      </c>
      <c r="G5" s="29">
        <v>81.675523663802679</v>
      </c>
      <c r="H5" s="29">
        <v>18.324476336197325</v>
      </c>
      <c r="I5" s="1"/>
      <c r="J5" s="1"/>
      <c r="K5" s="1"/>
    </row>
    <row r="6" spans="4:11">
      <c r="H6" s="1"/>
      <c r="I6" s="1"/>
      <c r="J6" s="1"/>
      <c r="K6" s="1"/>
    </row>
    <row r="7" spans="4:11">
      <c r="H7" s="1"/>
      <c r="I7" s="1"/>
      <c r="J7" s="1"/>
      <c r="K7" s="1"/>
    </row>
    <row r="8" spans="4:11">
      <c r="H8" s="1"/>
      <c r="I8" s="1"/>
      <c r="J8" s="1"/>
      <c r="K8" s="1"/>
    </row>
    <row r="9" spans="4:11">
      <c r="H9" s="1"/>
      <c r="I9" s="1"/>
      <c r="J9" s="1"/>
      <c r="K9" s="1"/>
    </row>
    <row r="10" spans="4:11">
      <c r="H10" s="1"/>
      <c r="I10" s="1"/>
      <c r="J10" s="1"/>
      <c r="K10" s="1"/>
    </row>
    <row r="11" spans="4:11">
      <c r="H11" s="1"/>
      <c r="I11" s="1"/>
      <c r="J11" s="1"/>
      <c r="K11" s="1"/>
    </row>
    <row r="17" ht="21" customHeight="1"/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F2:F5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G1:I22"/>
  <sheetViews>
    <sheetView showGridLines="0" view="pageBreakPreview" zoomScaleNormal="100" zoomScaleSheetLayoutView="100" workbookViewId="0">
      <selection activeCell="H18" sqref="H18"/>
    </sheetView>
  </sheetViews>
  <sheetFormatPr defaultRowHeight="11.25"/>
  <cols>
    <col min="1" max="1" width="5.140625" style="1" customWidth="1"/>
    <col min="2" max="7" width="9.140625" style="1"/>
    <col min="8" max="9" width="18.7109375" style="1" customWidth="1"/>
    <col min="10" max="16384" width="9.140625" style="1"/>
  </cols>
  <sheetData>
    <row r="1" spans="7:9" ht="35.1" customHeight="1">
      <c r="H1" s="2" t="s">
        <v>40</v>
      </c>
      <c r="I1" s="2" t="s">
        <v>62</v>
      </c>
    </row>
    <row r="2" spans="7:9" ht="15" customHeight="1">
      <c r="G2" s="17" t="s">
        <v>8</v>
      </c>
      <c r="H2" s="29">
        <v>5719.3191720443901</v>
      </c>
      <c r="I2" s="29"/>
    </row>
    <row r="3" spans="7:9" ht="15" customHeight="1">
      <c r="G3" s="17" t="s">
        <v>9</v>
      </c>
      <c r="H3" s="29">
        <v>5408.1774728714599</v>
      </c>
      <c r="I3" s="29"/>
    </row>
    <row r="4" spans="7:9" ht="15" customHeight="1">
      <c r="G4" s="17" t="s">
        <v>10</v>
      </c>
      <c r="H4" s="29">
        <v>5902.5642236039102</v>
      </c>
      <c r="I4" s="29"/>
    </row>
    <row r="5" spans="7:9" ht="15" customHeight="1">
      <c r="G5" s="17" t="s">
        <v>11</v>
      </c>
      <c r="H5" s="29">
        <v>4420.85321401295</v>
      </c>
      <c r="I5" s="29"/>
    </row>
    <row r="6" spans="7:9" ht="15" customHeight="1">
      <c r="G6" s="17" t="s">
        <v>28</v>
      </c>
      <c r="H6" s="29"/>
      <c r="I6" s="29">
        <v>4066.52</v>
      </c>
    </row>
    <row r="7" spans="7:9" ht="15" customHeight="1">
      <c r="G7" s="17" t="s">
        <v>29</v>
      </c>
      <c r="H7" s="29"/>
      <c r="I7" s="29">
        <v>4172.96</v>
      </c>
    </row>
    <row r="8" spans="7:9" ht="15" customHeight="1">
      <c r="G8" s="17" t="s">
        <v>30</v>
      </c>
      <c r="H8" s="29"/>
      <c r="I8" s="29">
        <v>3876.24</v>
      </c>
    </row>
    <row r="9" spans="7:9" ht="15" customHeight="1">
      <c r="G9" s="17" t="s">
        <v>31</v>
      </c>
      <c r="H9" s="29"/>
      <c r="I9" s="29">
        <v>2856.04</v>
      </c>
    </row>
    <row r="10" spans="7:9" ht="15" customHeight="1">
      <c r="G10" s="17" t="s">
        <v>32</v>
      </c>
      <c r="H10" s="29"/>
      <c r="I10" s="29">
        <v>2142.02</v>
      </c>
    </row>
    <row r="11" spans="7:9" ht="15" customHeight="1">
      <c r="G11" s="17" t="s">
        <v>33</v>
      </c>
      <c r="H11" s="29"/>
      <c r="I11" s="29">
        <v>1777.75</v>
      </c>
    </row>
    <row r="12" spans="7:9" ht="15" customHeight="1">
      <c r="G12" s="17" t="s">
        <v>34</v>
      </c>
      <c r="H12" s="29"/>
      <c r="I12" s="29">
        <v>1207.3800000000001</v>
      </c>
    </row>
    <row r="13" spans="7:9" ht="15" customHeight="1">
      <c r="G13" s="17" t="s">
        <v>35</v>
      </c>
      <c r="H13" s="29"/>
      <c r="I13" s="29">
        <v>1352.56</v>
      </c>
    </row>
    <row r="14" spans="7:9" ht="15" customHeight="1"/>
    <row r="15" spans="7:9" ht="15" customHeight="1"/>
    <row r="16" spans="7: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2:G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22"/>
  <sheetViews>
    <sheetView showGridLines="0" view="pageBreakPreview" zoomScaleNormal="100" zoomScaleSheetLayoutView="100" workbookViewId="0">
      <selection activeCell="D26" sqref="D26"/>
    </sheetView>
  </sheetViews>
  <sheetFormatPr defaultRowHeight="15"/>
  <cols>
    <col min="8" max="9" width="12.7109375" customWidth="1"/>
  </cols>
  <sheetData>
    <row r="1" spans="6:9" ht="24.95" customHeight="1">
      <c r="F1" s="31"/>
      <c r="G1" s="32"/>
      <c r="H1" s="26" t="s">
        <v>17</v>
      </c>
      <c r="I1" s="26" t="s">
        <v>18</v>
      </c>
    </row>
    <row r="2" spans="6:9">
      <c r="F2" s="4" t="s">
        <v>7</v>
      </c>
      <c r="G2" s="4" t="s">
        <v>13</v>
      </c>
      <c r="H2" s="28">
        <v>44.50021948627014</v>
      </c>
      <c r="I2" s="28">
        <v>46.061387190136514</v>
      </c>
    </row>
    <row r="3" spans="6:9">
      <c r="F3" s="4"/>
      <c r="G3" s="4" t="s">
        <v>14</v>
      </c>
      <c r="H3" s="28">
        <v>44.244299119672235</v>
      </c>
      <c r="I3" s="28">
        <v>45.562481472399163</v>
      </c>
    </row>
    <row r="4" spans="6:9">
      <c r="F4" s="4"/>
      <c r="G4" s="4" t="s">
        <v>15</v>
      </c>
      <c r="H4" s="28">
        <v>44.077857185888831</v>
      </c>
      <c r="I4" s="28">
        <v>45.832309206678431</v>
      </c>
    </row>
    <row r="5" spans="6:9">
      <c r="F5" s="4"/>
      <c r="G5" s="4" t="s">
        <v>16</v>
      </c>
      <c r="H5" s="28">
        <v>44.00953372197521</v>
      </c>
      <c r="I5" s="28">
        <v>45.977194796720617</v>
      </c>
    </row>
    <row r="6" spans="6:9">
      <c r="F6" s="4" t="s">
        <v>8</v>
      </c>
      <c r="G6" s="4" t="s">
        <v>13</v>
      </c>
      <c r="H6" s="28">
        <v>43.876960890153079</v>
      </c>
      <c r="I6" s="28">
        <v>45.473834605975441</v>
      </c>
    </row>
    <row r="7" spans="6:9">
      <c r="F7" s="4"/>
      <c r="G7" s="4" t="s">
        <v>14</v>
      </c>
      <c r="H7" s="28">
        <v>43.688289445553956</v>
      </c>
      <c r="I7" s="28">
        <v>46.729190346786922</v>
      </c>
    </row>
    <row r="8" spans="6:9">
      <c r="F8" s="4"/>
      <c r="G8" s="4" t="s">
        <v>15</v>
      </c>
      <c r="H8" s="28">
        <v>43.271995759845844</v>
      </c>
      <c r="I8" s="28">
        <v>45.972100559043419</v>
      </c>
    </row>
    <row r="9" spans="6:9">
      <c r="F9" s="4"/>
      <c r="G9" s="4" t="s">
        <v>16</v>
      </c>
      <c r="H9" s="28">
        <v>43.056877078404284</v>
      </c>
      <c r="I9" s="28">
        <v>45.644402723998361</v>
      </c>
    </row>
    <row r="10" spans="6:9">
      <c r="F10" s="4" t="s">
        <v>9</v>
      </c>
      <c r="G10" s="4" t="s">
        <v>13</v>
      </c>
      <c r="H10" s="28">
        <v>42.326736422536001</v>
      </c>
      <c r="I10" s="28">
        <v>45.658171499589969</v>
      </c>
    </row>
    <row r="11" spans="6:9">
      <c r="F11" s="4"/>
      <c r="G11" s="4" t="s">
        <v>14</v>
      </c>
      <c r="H11" s="28">
        <v>41.789596877145229</v>
      </c>
      <c r="I11" s="28">
        <v>46.086916496860589</v>
      </c>
    </row>
    <row r="12" spans="6:9">
      <c r="F12" s="4"/>
      <c r="G12" s="4" t="s">
        <v>15</v>
      </c>
      <c r="H12" s="28">
        <v>42.115081328073231</v>
      </c>
      <c r="I12" s="28">
        <v>47.058577799889505</v>
      </c>
    </row>
    <row r="13" spans="6:9">
      <c r="F13" s="4"/>
      <c r="G13" s="4" t="s">
        <v>16</v>
      </c>
      <c r="H13" s="28">
        <v>42.149735476870468</v>
      </c>
      <c r="I13" s="28">
        <v>46.628895749291125</v>
      </c>
    </row>
    <row r="14" spans="6:9">
      <c r="F14" s="4" t="s">
        <v>10</v>
      </c>
      <c r="G14" s="4" t="s">
        <v>13</v>
      </c>
      <c r="H14" s="28">
        <v>42.1753801949639</v>
      </c>
      <c r="I14" s="28">
        <v>47.053372695860261</v>
      </c>
    </row>
    <row r="15" spans="6:9">
      <c r="F15" s="4"/>
      <c r="G15" s="4" t="s">
        <v>14</v>
      </c>
      <c r="H15" s="28">
        <v>42.610629929059478</v>
      </c>
      <c r="I15" s="28">
        <v>46.914471799758992</v>
      </c>
    </row>
    <row r="16" spans="6:9">
      <c r="F16" s="4"/>
      <c r="G16" s="4" t="s">
        <v>15</v>
      </c>
      <c r="H16" s="28">
        <v>42.317335486053011</v>
      </c>
      <c r="I16" s="28">
        <v>46.721888258516017</v>
      </c>
    </row>
    <row r="17" spans="6:9">
      <c r="F17" s="4"/>
      <c r="G17" s="4" t="s">
        <v>16</v>
      </c>
      <c r="H17" s="28">
        <v>42.451328178605202</v>
      </c>
      <c r="I17" s="28">
        <v>47.184793424908371</v>
      </c>
    </row>
    <row r="18" spans="6:9">
      <c r="F18" s="4" t="s">
        <v>11</v>
      </c>
      <c r="G18" s="4" t="s">
        <v>13</v>
      </c>
      <c r="H18" s="28">
        <v>42.147053945070667</v>
      </c>
      <c r="I18" s="28">
        <v>46.821338301260248</v>
      </c>
    </row>
    <row r="19" spans="6:9">
      <c r="F19" s="4"/>
      <c r="G19" s="4" t="s">
        <v>14</v>
      </c>
      <c r="H19" s="28">
        <v>41.491900159913705</v>
      </c>
      <c r="I19" s="28">
        <v>46.391531512754177</v>
      </c>
    </row>
    <row r="20" spans="6:9">
      <c r="F20" s="4"/>
      <c r="G20" s="4" t="s">
        <v>15</v>
      </c>
      <c r="H20" s="28">
        <v>41.380015155220164</v>
      </c>
      <c r="I20" s="28">
        <v>46.684368480430457</v>
      </c>
    </row>
    <row r="21" spans="6:9">
      <c r="F21" s="4"/>
      <c r="G21" s="4" t="s">
        <v>16</v>
      </c>
      <c r="H21" s="28">
        <v>41.025979707665407</v>
      </c>
      <c r="I21" s="28">
        <v>46.010954924012701</v>
      </c>
    </row>
    <row r="22" spans="6:9">
      <c r="F22" s="4" t="s">
        <v>12</v>
      </c>
      <c r="G22" s="4" t="s">
        <v>13</v>
      </c>
      <c r="H22" s="28">
        <v>41.511673668594348</v>
      </c>
      <c r="I22" s="28">
        <v>47.357069486281944</v>
      </c>
    </row>
  </sheetData>
  <mergeCells count="1">
    <mergeCell ref="F1:G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F2 F6 F10 F14 F18 F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"/>
  <sheetViews>
    <sheetView showGridLines="0" view="pageBreakPreview" zoomScaleNormal="100" zoomScaleSheetLayoutView="100" workbookViewId="0">
      <selection activeCell="C19" sqref="C19"/>
    </sheetView>
  </sheetViews>
  <sheetFormatPr defaultRowHeight="15"/>
  <cols>
    <col min="1" max="1" width="24.140625" customWidth="1"/>
    <col min="2" max="2" width="17.140625" customWidth="1"/>
    <col min="4" max="4" width="8.140625" customWidth="1"/>
  </cols>
  <sheetData>
    <row r="1" spans="1:12">
      <c r="A1" s="12" t="s">
        <v>63</v>
      </c>
    </row>
    <row r="2" spans="1:12" ht="37.5" customHeight="1" thickBot="1">
      <c r="A2" s="10" t="s">
        <v>21</v>
      </c>
      <c r="B2" s="11"/>
      <c r="C2" s="41" t="s">
        <v>22</v>
      </c>
      <c r="D2" s="42"/>
    </row>
    <row r="3" spans="1:12" ht="30" customHeight="1" thickTop="1">
      <c r="A3" s="13" t="s">
        <v>20</v>
      </c>
      <c r="B3" s="14"/>
      <c r="C3" s="35">
        <v>47.2</v>
      </c>
      <c r="D3" s="36"/>
    </row>
    <row r="4" spans="1:12" ht="30" customHeight="1">
      <c r="A4" s="33" t="s">
        <v>24</v>
      </c>
      <c r="B4" s="34"/>
      <c r="C4" s="35">
        <v>39.799999999999997</v>
      </c>
      <c r="D4" s="36"/>
    </row>
    <row r="5" spans="1:12" ht="30" customHeight="1">
      <c r="A5" s="33" t="s">
        <v>25</v>
      </c>
      <c r="B5" s="34"/>
      <c r="C5" s="35">
        <v>39.9</v>
      </c>
      <c r="D5" s="36"/>
    </row>
    <row r="6" spans="1:12" ht="30" customHeight="1">
      <c r="A6" s="33" t="s">
        <v>26</v>
      </c>
      <c r="B6" s="34"/>
      <c r="C6" s="35">
        <v>48.7</v>
      </c>
      <c r="D6" s="36"/>
    </row>
    <row r="7" spans="1:12" ht="30" customHeight="1" thickBot="1">
      <c r="A7" s="37" t="s">
        <v>27</v>
      </c>
      <c r="B7" s="38"/>
      <c r="C7" s="39">
        <v>45.4</v>
      </c>
      <c r="D7" s="40"/>
    </row>
    <row r="8" spans="1:12" ht="15.75" thickTop="1">
      <c r="A8" s="7" t="s">
        <v>23</v>
      </c>
      <c r="B8" s="8"/>
      <c r="C8" s="8"/>
      <c r="D8" s="8"/>
      <c r="H8" s="9"/>
      <c r="I8" s="9"/>
      <c r="J8" s="9"/>
      <c r="K8" s="9"/>
      <c r="L8" s="9"/>
    </row>
  </sheetData>
  <mergeCells count="10">
    <mergeCell ref="A6:B6"/>
    <mergeCell ref="C6:D6"/>
    <mergeCell ref="A7:B7"/>
    <mergeCell ref="C7:D7"/>
    <mergeCell ref="C2:D2"/>
    <mergeCell ref="C3:D3"/>
    <mergeCell ref="A4:B4"/>
    <mergeCell ref="C4:D4"/>
    <mergeCell ref="A5:B5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I42"/>
  <sheetViews>
    <sheetView showGridLines="0" view="pageBreakPreview" zoomScaleNormal="100" zoomScaleSheetLayoutView="100" workbookViewId="0">
      <selection activeCell="C23" sqref="C23"/>
    </sheetView>
  </sheetViews>
  <sheetFormatPr defaultRowHeight="15"/>
  <cols>
    <col min="6" max="6" width="3.7109375" customWidth="1"/>
  </cols>
  <sheetData>
    <row r="1" spans="7:9">
      <c r="G1" s="31"/>
      <c r="H1" s="32"/>
      <c r="I1" s="5" t="s">
        <v>19</v>
      </c>
    </row>
    <row r="2" spans="7:9">
      <c r="G2" s="4" t="s">
        <v>2</v>
      </c>
      <c r="H2" s="4" t="s">
        <v>13</v>
      </c>
      <c r="I2" s="27">
        <v>72.92208254971591</v>
      </c>
    </row>
    <row r="3" spans="7:9">
      <c r="G3" s="4"/>
      <c r="H3" s="4" t="s">
        <v>14</v>
      </c>
      <c r="I3" s="27">
        <v>72.92208254971591</v>
      </c>
    </row>
    <row r="4" spans="7:9">
      <c r="G4" s="4"/>
      <c r="H4" s="4" t="s">
        <v>15</v>
      </c>
      <c r="I4" s="27">
        <v>72.92208254971591</v>
      </c>
    </row>
    <row r="5" spans="7:9">
      <c r="G5" s="4"/>
      <c r="H5" s="4" t="s">
        <v>16</v>
      </c>
      <c r="I5" s="27">
        <v>72.92208254971591</v>
      </c>
    </row>
    <row r="6" spans="7:9">
      <c r="G6" s="4" t="s">
        <v>3</v>
      </c>
      <c r="H6" s="4" t="s">
        <v>13</v>
      </c>
      <c r="I6" s="27">
        <v>71.42208254971591</v>
      </c>
    </row>
    <row r="7" spans="7:9">
      <c r="G7" s="4"/>
      <c r="H7" s="4" t="s">
        <v>14</v>
      </c>
      <c r="I7" s="27">
        <v>69.92208254971591</v>
      </c>
    </row>
    <row r="8" spans="7:9">
      <c r="G8" s="4"/>
      <c r="H8" s="4" t="s">
        <v>15</v>
      </c>
      <c r="I8" s="27">
        <v>68.42208254971591</v>
      </c>
    </row>
    <row r="9" spans="7:9">
      <c r="G9" s="4"/>
      <c r="H9" s="4" t="s">
        <v>16</v>
      </c>
      <c r="I9" s="27">
        <v>66.87551112606225</v>
      </c>
    </row>
    <row r="10" spans="7:9">
      <c r="G10" s="4" t="s">
        <v>4</v>
      </c>
      <c r="H10" s="4" t="s">
        <v>13</v>
      </c>
      <c r="I10" s="27">
        <v>63.237433631399007</v>
      </c>
    </row>
    <row r="11" spans="7:9">
      <c r="G11" s="4"/>
      <c r="H11" s="4" t="s">
        <v>14</v>
      </c>
      <c r="I11" s="27">
        <v>59.599356136735771</v>
      </c>
    </row>
    <row r="12" spans="7:9">
      <c r="G12" s="4"/>
      <c r="H12" s="4" t="s">
        <v>15</v>
      </c>
      <c r="I12" s="27">
        <v>55.961278642072543</v>
      </c>
    </row>
    <row r="13" spans="7:9">
      <c r="G13" s="4"/>
      <c r="H13" s="4" t="s">
        <v>16</v>
      </c>
      <c r="I13" s="27">
        <v>55.254546354281189</v>
      </c>
    </row>
    <row r="14" spans="7:9">
      <c r="G14" s="4" t="s">
        <v>5</v>
      </c>
      <c r="H14" s="4" t="s">
        <v>13</v>
      </c>
      <c r="I14" s="27">
        <v>54.970344244157388</v>
      </c>
    </row>
    <row r="15" spans="7:9">
      <c r="G15" s="4"/>
      <c r="H15" s="4" t="s">
        <v>14</v>
      </c>
      <c r="I15" s="27">
        <v>53.445177817769441</v>
      </c>
    </row>
    <row r="16" spans="7:9">
      <c r="G16" s="4"/>
      <c r="H16" s="4" t="s">
        <v>15</v>
      </c>
      <c r="I16" s="27">
        <v>51.625913500297074</v>
      </c>
    </row>
    <row r="17" spans="7:9">
      <c r="G17" s="4"/>
      <c r="H17" s="4" t="s">
        <v>16</v>
      </c>
      <c r="I17" s="27">
        <v>52.210685012155253</v>
      </c>
    </row>
    <row r="18" spans="7:9">
      <c r="G18" s="4" t="s">
        <v>6</v>
      </c>
      <c r="H18" s="4" t="s">
        <v>13</v>
      </c>
      <c r="I18" s="27">
        <v>48.458811297672021</v>
      </c>
    </row>
    <row r="19" spans="7:9">
      <c r="G19" s="4"/>
      <c r="H19" s="4" t="s">
        <v>14</v>
      </c>
      <c r="I19" s="27">
        <v>44.765364176858945</v>
      </c>
    </row>
    <row r="20" spans="7:9">
      <c r="G20" s="4"/>
      <c r="H20" s="4" t="s">
        <v>15</v>
      </c>
      <c r="I20" s="27">
        <v>40</v>
      </c>
    </row>
    <row r="21" spans="7:9">
      <c r="G21" s="4"/>
      <c r="H21" s="4" t="s">
        <v>16</v>
      </c>
      <c r="I21" s="27">
        <v>37.64763501973831</v>
      </c>
    </row>
    <row r="22" spans="7:9">
      <c r="G22" s="4" t="s">
        <v>7</v>
      </c>
      <c r="H22" s="4" t="s">
        <v>13</v>
      </c>
      <c r="I22" s="27">
        <v>37.296827912828675</v>
      </c>
    </row>
    <row r="23" spans="7:9">
      <c r="G23" s="4"/>
      <c r="H23" s="4" t="s">
        <v>14</v>
      </c>
      <c r="I23" s="27">
        <v>34.212556142926125</v>
      </c>
    </row>
    <row r="24" spans="7:9">
      <c r="G24" s="4"/>
      <c r="H24" s="4" t="s">
        <v>15</v>
      </c>
      <c r="I24" s="27">
        <v>32.61398509521198</v>
      </c>
    </row>
    <row r="25" spans="7:9">
      <c r="G25" s="4"/>
      <c r="H25" s="4" t="s">
        <v>16</v>
      </c>
      <c r="I25" s="27">
        <v>30.8843210023316</v>
      </c>
    </row>
    <row r="26" spans="7:9">
      <c r="G26" s="4" t="s">
        <v>8</v>
      </c>
      <c r="H26" s="4" t="s">
        <v>13</v>
      </c>
      <c r="I26" s="27">
        <v>30.331285855670597</v>
      </c>
    </row>
    <row r="27" spans="7:9">
      <c r="G27" s="4"/>
      <c r="H27" s="4" t="s">
        <v>14</v>
      </c>
      <c r="I27" s="27">
        <v>27.32576642192603</v>
      </c>
    </row>
    <row r="28" spans="7:9">
      <c r="G28" s="4"/>
      <c r="H28" s="4" t="s">
        <v>15</v>
      </c>
      <c r="I28" s="27">
        <v>25.797621307789697</v>
      </c>
    </row>
    <row r="29" spans="7:9">
      <c r="G29" s="4"/>
      <c r="H29" s="4" t="s">
        <v>16</v>
      </c>
      <c r="I29" s="27">
        <v>29.23323067555722</v>
      </c>
    </row>
    <row r="30" spans="7:9">
      <c r="G30" s="4" t="s">
        <v>9</v>
      </c>
      <c r="H30" s="4" t="s">
        <v>13</v>
      </c>
      <c r="I30" s="27">
        <v>31.551720859129539</v>
      </c>
    </row>
    <row r="31" spans="7:9">
      <c r="G31" s="4"/>
      <c r="H31" s="4" t="s">
        <v>14</v>
      </c>
      <c r="I31" s="27">
        <v>32.579693212738555</v>
      </c>
    </row>
    <row r="32" spans="7:9">
      <c r="G32" s="4"/>
      <c r="H32" s="4" t="s">
        <v>15</v>
      </c>
      <c r="I32" s="27">
        <v>33.916440385602868</v>
      </c>
    </row>
    <row r="33" spans="7:9">
      <c r="G33" s="4"/>
      <c r="H33" s="4" t="s">
        <v>16</v>
      </c>
      <c r="I33" s="27">
        <v>34.509120320810339</v>
      </c>
    </row>
    <row r="34" spans="7:9">
      <c r="G34" s="4" t="s">
        <v>10</v>
      </c>
      <c r="H34" s="4" t="s">
        <v>13</v>
      </c>
      <c r="I34" s="27">
        <v>37.178067267577205</v>
      </c>
    </row>
    <row r="35" spans="7:9">
      <c r="G35" s="4"/>
      <c r="H35" s="4" t="s">
        <v>14</v>
      </c>
      <c r="I35" s="27">
        <v>40.340608030005335</v>
      </c>
    </row>
    <row r="36" spans="7:9">
      <c r="G36" s="4"/>
      <c r="H36" s="4" t="s">
        <v>15</v>
      </c>
      <c r="I36" s="27">
        <v>43.362116138659729</v>
      </c>
    </row>
    <row r="37" spans="7:9">
      <c r="G37" s="4"/>
      <c r="H37" s="4" t="s">
        <v>16</v>
      </c>
      <c r="I37" s="27">
        <v>44.030274156110423</v>
      </c>
    </row>
    <row r="38" spans="7:9">
      <c r="G38" s="4" t="s">
        <v>11</v>
      </c>
      <c r="H38" s="4" t="s">
        <v>13</v>
      </c>
      <c r="I38" s="27">
        <v>43.550207243123431</v>
      </c>
    </row>
    <row r="39" spans="7:9">
      <c r="G39" s="4"/>
      <c r="H39" s="4" t="s">
        <v>14</v>
      </c>
      <c r="I39" s="27">
        <v>43.500465256023112</v>
      </c>
    </row>
    <row r="40" spans="7:9">
      <c r="G40" s="4"/>
      <c r="H40" s="4" t="s">
        <v>15</v>
      </c>
      <c r="I40" s="27">
        <v>46.727992728400359</v>
      </c>
    </row>
    <row r="41" spans="7:9">
      <c r="G41" s="4"/>
      <c r="H41" s="4" t="s">
        <v>16</v>
      </c>
      <c r="I41" s="27">
        <v>47.678225704624737</v>
      </c>
    </row>
    <row r="42" spans="7:9">
      <c r="G42" s="4" t="s">
        <v>12</v>
      </c>
      <c r="H42" s="4" t="s">
        <v>13</v>
      </c>
      <c r="I42" s="27">
        <v>51.131736057821172</v>
      </c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2 G6 G10 G14 G18 G22 G26 G30 G34 G38 G4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F1:H21"/>
  <sheetViews>
    <sheetView showGridLines="0" view="pageBreakPreview" zoomScaleNormal="100" zoomScaleSheetLayoutView="100" workbookViewId="0">
      <selection activeCell="G17" sqref="G17"/>
    </sheetView>
  </sheetViews>
  <sheetFormatPr defaultRowHeight="15"/>
  <cols>
    <col min="1" max="1" width="3.42578125" customWidth="1"/>
    <col min="8" max="8" width="12.7109375" customWidth="1"/>
    <col min="9" max="9" width="9.140625" customWidth="1"/>
  </cols>
  <sheetData>
    <row r="1" spans="7:8" ht="24.95" customHeight="1">
      <c r="G1" s="4"/>
      <c r="H1" s="2" t="s">
        <v>61</v>
      </c>
    </row>
    <row r="2" spans="7:8">
      <c r="G2" s="4" t="s">
        <v>0</v>
      </c>
      <c r="H2" s="27">
        <v>223.69010884609168</v>
      </c>
    </row>
    <row r="3" spans="7:8">
      <c r="G3" s="4" t="s">
        <v>1</v>
      </c>
      <c r="H3" s="27">
        <v>106.92940930225647</v>
      </c>
    </row>
    <row r="4" spans="7:8">
      <c r="G4" s="4" t="s">
        <v>2</v>
      </c>
      <c r="H4" s="27">
        <v>72.92208254971591</v>
      </c>
    </row>
    <row r="5" spans="7:8">
      <c r="G5" s="4" t="s">
        <v>3</v>
      </c>
      <c r="H5" s="27">
        <v>66.87551112606225</v>
      </c>
    </row>
    <row r="6" spans="7:8">
      <c r="G6" s="4" t="s">
        <v>4</v>
      </c>
      <c r="H6" s="27">
        <v>55.254546354281189</v>
      </c>
    </row>
    <row r="7" spans="7:8">
      <c r="G7" s="4" t="s">
        <v>5</v>
      </c>
      <c r="H7" s="27">
        <v>52.210685012155253</v>
      </c>
    </row>
    <row r="8" spans="7:8">
      <c r="G8" s="4" t="s">
        <v>6</v>
      </c>
      <c r="H8" s="27">
        <v>37.64763501973831</v>
      </c>
    </row>
    <row r="9" spans="7:8">
      <c r="G9" s="4" t="s">
        <v>7</v>
      </c>
      <c r="H9" s="27">
        <v>30.8843210023316</v>
      </c>
    </row>
    <row r="10" spans="7:8">
      <c r="G10" s="4" t="s">
        <v>8</v>
      </c>
      <c r="H10" s="27">
        <v>29.23323067555722</v>
      </c>
    </row>
    <row r="11" spans="7:8">
      <c r="G11" s="4" t="s">
        <v>9</v>
      </c>
      <c r="H11" s="27">
        <v>34.509120320810339</v>
      </c>
    </row>
    <row r="12" spans="7:8">
      <c r="G12" s="4" t="s">
        <v>10</v>
      </c>
      <c r="H12" s="27">
        <v>44.030274156110423</v>
      </c>
    </row>
    <row r="13" spans="7:8">
      <c r="G13" s="4" t="s">
        <v>11</v>
      </c>
      <c r="H13" s="27">
        <v>47.678225704624737</v>
      </c>
    </row>
    <row r="21" spans="6:6">
      <c r="F21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2:G1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G1:K13"/>
  <sheetViews>
    <sheetView showGridLines="0" view="pageBreakPreview" zoomScaleNormal="100" zoomScaleSheetLayoutView="100" workbookViewId="0">
      <selection activeCell="G18" sqref="G18"/>
    </sheetView>
  </sheetViews>
  <sheetFormatPr defaultRowHeight="15"/>
  <cols>
    <col min="1" max="1" width="2.5703125" customWidth="1"/>
    <col min="8" max="9" width="22.7109375" customWidth="1"/>
    <col min="10" max="10" width="9.140625" customWidth="1"/>
  </cols>
  <sheetData>
    <row r="1" spans="7:11" ht="30" customHeight="1">
      <c r="G1" s="6"/>
      <c r="H1" s="22" t="s">
        <v>55</v>
      </c>
      <c r="I1" s="22" t="s">
        <v>56</v>
      </c>
    </row>
    <row r="2" spans="7:11">
      <c r="G2" s="6" t="s">
        <v>0</v>
      </c>
      <c r="H2" s="27">
        <v>0.24152789728625063</v>
      </c>
      <c r="I2" s="27">
        <v>99.758472102713753</v>
      </c>
      <c r="K2" s="16"/>
    </row>
    <row r="3" spans="7:11">
      <c r="G3" s="6" t="s">
        <v>1</v>
      </c>
      <c r="H3" s="27">
        <v>0.25031372012316089</v>
      </c>
      <c r="I3" s="27">
        <v>99.749686279876855</v>
      </c>
      <c r="K3" s="16"/>
    </row>
    <row r="4" spans="7:11">
      <c r="G4" s="6" t="s">
        <v>2</v>
      </c>
      <c r="H4" s="27">
        <v>2.6397275200183197</v>
      </c>
      <c r="I4" s="27">
        <v>97.360272479981674</v>
      </c>
      <c r="K4" s="16"/>
    </row>
    <row r="5" spans="7:11">
      <c r="G5" s="6" t="s">
        <v>3</v>
      </c>
      <c r="H5" s="27">
        <v>3.003775083884288</v>
      </c>
      <c r="I5" s="27">
        <v>96.996224916115708</v>
      </c>
      <c r="K5" s="16"/>
    </row>
    <row r="6" spans="7:11">
      <c r="G6" s="6" t="s">
        <v>4</v>
      </c>
      <c r="H6" s="27">
        <v>3.4446097772347146</v>
      </c>
      <c r="I6" s="27">
        <v>96.555390222765269</v>
      </c>
      <c r="K6" s="16"/>
    </row>
    <row r="7" spans="7:11">
      <c r="G7" s="6" t="s">
        <v>5</v>
      </c>
      <c r="H7" s="27">
        <v>7.2994415646387676</v>
      </c>
      <c r="I7" s="27">
        <v>92.700558435361231</v>
      </c>
      <c r="K7" s="16"/>
    </row>
    <row r="8" spans="7:11">
      <c r="G8" s="6" t="s">
        <v>6</v>
      </c>
      <c r="H8" s="27">
        <v>6.04024127993892</v>
      </c>
      <c r="I8" s="27">
        <v>93.959758720061075</v>
      </c>
      <c r="K8" s="16"/>
    </row>
    <row r="9" spans="7:11">
      <c r="G9" s="6" t="s">
        <v>7</v>
      </c>
      <c r="H9" s="27">
        <v>5.0195192543612661</v>
      </c>
      <c r="I9" s="27">
        <v>96.877592659980664</v>
      </c>
      <c r="K9" s="16"/>
    </row>
    <row r="10" spans="7:11">
      <c r="G10" s="6" t="s">
        <v>8</v>
      </c>
      <c r="H10" s="27">
        <v>2.503404012293232</v>
      </c>
      <c r="I10" s="27">
        <v>97.496595987706755</v>
      </c>
      <c r="K10" s="16"/>
    </row>
    <row r="11" spans="7:11">
      <c r="G11" s="6" t="s">
        <v>9</v>
      </c>
      <c r="H11" s="27">
        <v>12.23680587369585</v>
      </c>
      <c r="I11" s="27">
        <v>87.763194126304128</v>
      </c>
      <c r="K11" s="16"/>
    </row>
    <row r="12" spans="7:11">
      <c r="G12" s="6" t="s">
        <v>10</v>
      </c>
      <c r="H12" s="27">
        <v>12.024192956603411</v>
      </c>
      <c r="I12" s="27">
        <v>87.975807043396586</v>
      </c>
      <c r="K12" s="16"/>
    </row>
    <row r="13" spans="7:11">
      <c r="G13" s="6" t="s">
        <v>11</v>
      </c>
      <c r="H13" s="27">
        <v>14.3472741171542</v>
      </c>
      <c r="I13" s="27">
        <v>85.652270225008706</v>
      </c>
      <c r="K13" s="1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2:G3 G4 G5:G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G1:L13"/>
  <sheetViews>
    <sheetView showGridLines="0" view="pageBreakPreview" zoomScaleNormal="100" zoomScaleSheetLayoutView="100" workbookViewId="0">
      <selection activeCell="H13" sqref="H13"/>
    </sheetView>
  </sheetViews>
  <sheetFormatPr defaultRowHeight="15"/>
  <cols>
    <col min="1" max="1" width="1.7109375" customWidth="1"/>
    <col min="9" max="10" width="13.7109375" customWidth="1"/>
    <col min="11" max="11" width="9.140625" customWidth="1"/>
  </cols>
  <sheetData>
    <row r="1" spans="7:12">
      <c r="G1" s="6"/>
      <c r="H1" s="6"/>
      <c r="I1" s="6" t="s">
        <v>40</v>
      </c>
      <c r="J1" s="6" t="s">
        <v>41</v>
      </c>
    </row>
    <row r="2" spans="7:12">
      <c r="G2" s="6" t="s">
        <v>10</v>
      </c>
      <c r="H2" s="6"/>
      <c r="I2" s="27">
        <v>7.3316149706568554</v>
      </c>
      <c r="J2" s="27">
        <v>92.668385029343142</v>
      </c>
      <c r="L2" s="16"/>
    </row>
    <row r="3" spans="7:12">
      <c r="G3" s="6" t="s">
        <v>11</v>
      </c>
      <c r="H3" s="6"/>
      <c r="I3" s="27">
        <v>1.9495708140265351</v>
      </c>
      <c r="J3" s="27">
        <v>98.050429185973456</v>
      </c>
      <c r="L3" s="16"/>
    </row>
    <row r="4" spans="7:12">
      <c r="G4" s="6" t="s">
        <v>12</v>
      </c>
      <c r="H4" s="6" t="s">
        <v>38</v>
      </c>
      <c r="I4" s="27">
        <v>1.4381633928933903</v>
      </c>
      <c r="J4" s="27">
        <v>98.561836607106628</v>
      </c>
      <c r="L4" s="16"/>
    </row>
    <row r="5" spans="7:12">
      <c r="H5" s="1"/>
      <c r="I5" s="16"/>
      <c r="L5" s="16"/>
    </row>
    <row r="6" spans="7:12">
      <c r="H6" s="1"/>
      <c r="I6" s="16"/>
      <c r="L6" s="16"/>
    </row>
    <row r="7" spans="7:12">
      <c r="H7" s="1"/>
      <c r="I7" s="16"/>
      <c r="L7" s="16"/>
    </row>
    <row r="8" spans="7:12">
      <c r="H8" s="1"/>
      <c r="I8" s="16"/>
      <c r="L8" s="16"/>
    </row>
    <row r="9" spans="7:12">
      <c r="H9" s="1"/>
      <c r="I9" s="16"/>
      <c r="L9" s="16"/>
    </row>
    <row r="10" spans="7:12">
      <c r="H10" s="1"/>
      <c r="I10" s="16"/>
      <c r="L10" s="16"/>
    </row>
    <row r="11" spans="7:12">
      <c r="H11" s="1"/>
      <c r="I11" s="16"/>
      <c r="L11" s="16"/>
    </row>
    <row r="12" spans="7:12">
      <c r="H12" s="1"/>
      <c r="I12" s="16"/>
      <c r="L12" s="16"/>
    </row>
    <row r="13" spans="7:12">
      <c r="H13" s="1"/>
      <c r="I13" s="16"/>
      <c r="L13" s="1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2:G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G1:M13"/>
  <sheetViews>
    <sheetView showGridLines="0" view="pageBreakPreview" zoomScaleNormal="100" zoomScaleSheetLayoutView="100" workbookViewId="0">
      <selection activeCell="H11" sqref="H11"/>
    </sheetView>
  </sheetViews>
  <sheetFormatPr defaultRowHeight="15"/>
  <cols>
    <col min="1" max="1" width="2.7109375" customWidth="1"/>
    <col min="9" max="9" width="13.7109375" customWidth="1"/>
    <col min="10" max="10" width="12.7109375" customWidth="1"/>
    <col min="11" max="11" width="10.5703125" customWidth="1"/>
    <col min="12" max="12" width="9.140625" customWidth="1"/>
  </cols>
  <sheetData>
    <row r="1" spans="7:13">
      <c r="G1" s="43"/>
      <c r="H1" s="44"/>
      <c r="I1" s="17" t="s">
        <v>42</v>
      </c>
      <c r="J1" s="17" t="s">
        <v>41</v>
      </c>
      <c r="K1" s="15"/>
    </row>
    <row r="2" spans="7:13">
      <c r="G2" s="17" t="s">
        <v>10</v>
      </c>
      <c r="H2" s="17"/>
      <c r="I2" s="29">
        <v>14.688001143688721</v>
      </c>
      <c r="J2" s="29">
        <v>85.311998856311277</v>
      </c>
      <c r="K2" s="16"/>
      <c r="M2" s="16"/>
    </row>
    <row r="3" spans="7:13">
      <c r="G3" s="17" t="s">
        <v>11</v>
      </c>
      <c r="H3" s="17"/>
      <c r="I3" s="29">
        <v>14.932105274730961</v>
      </c>
      <c r="J3" s="29">
        <v>85.067894725269042</v>
      </c>
      <c r="K3" s="16"/>
      <c r="M3" s="16"/>
    </row>
    <row r="4" spans="7:13">
      <c r="G4" s="17" t="s">
        <v>12</v>
      </c>
      <c r="H4" s="17" t="s">
        <v>38</v>
      </c>
      <c r="I4" s="29">
        <v>15.718225728000512</v>
      </c>
      <c r="J4" s="29">
        <v>84.281774271999495</v>
      </c>
      <c r="K4" s="16"/>
      <c r="M4" s="16"/>
    </row>
    <row r="5" spans="7:13">
      <c r="I5" s="1"/>
      <c r="J5" s="16"/>
      <c r="M5" s="16"/>
    </row>
    <row r="6" spans="7:13">
      <c r="I6" s="1"/>
      <c r="J6" s="16"/>
      <c r="M6" s="16"/>
    </row>
    <row r="7" spans="7:13">
      <c r="I7" s="1"/>
      <c r="J7" s="16"/>
      <c r="M7" s="16"/>
    </row>
    <row r="8" spans="7:13">
      <c r="I8" s="1"/>
      <c r="J8" s="16"/>
      <c r="M8" s="16"/>
    </row>
    <row r="9" spans="7:13">
      <c r="I9" s="1"/>
      <c r="J9" s="16"/>
      <c r="M9" s="16"/>
    </row>
    <row r="10" spans="7:13">
      <c r="I10" s="1"/>
      <c r="J10" s="16"/>
      <c r="M10" s="16"/>
    </row>
    <row r="11" spans="7:13">
      <c r="I11" s="1"/>
      <c r="J11" s="16"/>
      <c r="M11" s="16"/>
    </row>
    <row r="12" spans="7:13">
      <c r="I12" s="1"/>
      <c r="J12" s="16"/>
      <c r="M12" s="16"/>
    </row>
    <row r="13" spans="7:13">
      <c r="I13" s="1"/>
      <c r="J13" s="16"/>
      <c r="M13" s="16"/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2:G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G1:M13"/>
  <sheetViews>
    <sheetView showGridLines="0" view="pageBreakPreview" zoomScaleNormal="100" zoomScaleSheetLayoutView="100" workbookViewId="0">
      <selection activeCell="H16" sqref="H16"/>
    </sheetView>
  </sheetViews>
  <sheetFormatPr defaultRowHeight="15"/>
  <cols>
    <col min="1" max="1" width="2.7109375" customWidth="1"/>
    <col min="8" max="9" width="12.7109375" customWidth="1"/>
    <col min="10" max="10" width="11" customWidth="1"/>
    <col min="11" max="11" width="10.5703125" customWidth="1"/>
    <col min="12" max="12" width="9.140625" customWidth="1"/>
  </cols>
  <sheetData>
    <row r="1" spans="7:13">
      <c r="G1" s="17"/>
      <c r="H1" s="17" t="s">
        <v>43</v>
      </c>
      <c r="I1" s="17" t="s">
        <v>44</v>
      </c>
      <c r="J1" s="15"/>
      <c r="K1" s="15"/>
    </row>
    <row r="2" spans="7:13">
      <c r="G2" s="17" t="s">
        <v>0</v>
      </c>
      <c r="H2" s="29">
        <v>71.002935322520088</v>
      </c>
      <c r="I2" s="29">
        <v>28.997064677479912</v>
      </c>
      <c r="J2" s="16"/>
      <c r="K2" s="16"/>
      <c r="M2" s="16"/>
    </row>
    <row r="3" spans="7:13">
      <c r="G3" s="17" t="s">
        <v>1</v>
      </c>
      <c r="H3" s="29">
        <v>71.188133969279647</v>
      </c>
      <c r="I3" s="29">
        <v>28.811866030720353</v>
      </c>
      <c r="J3" s="16"/>
      <c r="K3" s="16"/>
      <c r="M3" s="16"/>
    </row>
    <row r="4" spans="7:13">
      <c r="G4" s="17" t="s">
        <v>2</v>
      </c>
      <c r="H4" s="29">
        <v>63.988429494431529</v>
      </c>
      <c r="I4" s="29">
        <v>36.011570505568478</v>
      </c>
      <c r="J4" s="16"/>
      <c r="K4" s="16"/>
      <c r="M4" s="16"/>
    </row>
    <row r="5" spans="7:13">
      <c r="G5" s="17" t="s">
        <v>3</v>
      </c>
      <c r="H5" s="29">
        <v>61.548253823575962</v>
      </c>
      <c r="I5" s="29">
        <v>38.451746176424045</v>
      </c>
      <c r="J5" s="16"/>
      <c r="M5" s="16"/>
    </row>
    <row r="6" spans="7:13">
      <c r="G6" s="17" t="s">
        <v>4</v>
      </c>
      <c r="H6" s="29">
        <v>58.021128850894918</v>
      </c>
      <c r="I6" s="29">
        <v>41.978871149105075</v>
      </c>
      <c r="J6" s="16"/>
      <c r="M6" s="16"/>
    </row>
    <row r="7" spans="7:13">
      <c r="G7" s="17" t="s">
        <v>5</v>
      </c>
      <c r="H7" s="29">
        <v>58.629206680400294</v>
      </c>
      <c r="I7" s="29">
        <v>41.370793319599706</v>
      </c>
      <c r="J7" s="16"/>
      <c r="M7" s="16"/>
    </row>
    <row r="8" spans="7:13">
      <c r="G8" s="17" t="s">
        <v>6</v>
      </c>
      <c r="H8" s="29">
        <v>58.982034254691982</v>
      </c>
      <c r="I8" s="29">
        <v>41.017965745308004</v>
      </c>
      <c r="J8" s="16"/>
      <c r="M8" s="16"/>
    </row>
    <row r="9" spans="7:13">
      <c r="G9" s="17" t="s">
        <v>7</v>
      </c>
      <c r="H9" s="29">
        <v>60.853422923613024</v>
      </c>
      <c r="I9" s="29">
        <v>39.146577076386976</v>
      </c>
      <c r="J9" s="16"/>
      <c r="M9" s="16"/>
    </row>
    <row r="10" spans="7:13">
      <c r="G10" s="17" t="s">
        <v>8</v>
      </c>
      <c r="H10" s="29">
        <v>63.999444215477794</v>
      </c>
      <c r="I10" s="29">
        <v>36.000555784522213</v>
      </c>
      <c r="J10" s="16"/>
      <c r="M10" s="16"/>
    </row>
    <row r="11" spans="7:13">
      <c r="G11" s="17" t="s">
        <v>9</v>
      </c>
      <c r="H11" s="29">
        <v>57.857186477344236</v>
      </c>
      <c r="I11" s="29">
        <v>42.142813522655757</v>
      </c>
      <c r="J11" s="16"/>
      <c r="M11" s="16"/>
    </row>
    <row r="12" spans="7:13">
      <c r="G12" s="17" t="s">
        <v>10</v>
      </c>
      <c r="H12" s="29">
        <v>60.2373217462412</v>
      </c>
      <c r="I12" s="29">
        <v>39.7626782537588</v>
      </c>
      <c r="J12" s="16"/>
      <c r="M12" s="16"/>
    </row>
    <row r="13" spans="7:13">
      <c r="G13" s="17" t="s">
        <v>11</v>
      </c>
      <c r="H13" s="29">
        <v>60.915632549431365</v>
      </c>
      <c r="I13" s="29">
        <v>39.084367450568635</v>
      </c>
      <c r="J13" s="16"/>
      <c r="M13" s="1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2:G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График I.4.1.</vt:lpstr>
      <vt:lpstr>График I.4.2.</vt:lpstr>
      <vt:lpstr>Табела I.4.1.</vt:lpstr>
      <vt:lpstr>График I.4.3.</vt:lpstr>
      <vt:lpstr>График I.4.4.</vt:lpstr>
      <vt:lpstr>График I.4.5.</vt:lpstr>
      <vt:lpstr>График I.4.6.</vt:lpstr>
      <vt:lpstr>График I.4.7.</vt:lpstr>
      <vt:lpstr>График I.4.8.</vt:lpstr>
      <vt:lpstr>График I.4.9.</vt:lpstr>
      <vt:lpstr>График I.4.10.</vt:lpstr>
      <vt:lpstr>График I.4.11.</vt:lpstr>
      <vt:lpstr>График I.4.12.</vt:lpstr>
      <vt:lpstr>График I.4.13.</vt:lpstr>
      <vt:lpstr>График I.4.14.</vt:lpstr>
      <vt:lpstr>График I.4.15.</vt:lpstr>
      <vt:lpstr>График I.4.16.</vt:lpstr>
      <vt:lpstr>График I.4.17.</vt:lpstr>
      <vt:lpstr>График I.4.18.</vt:lpstr>
      <vt:lpstr>'График I.4.1.'!Print_Area</vt:lpstr>
      <vt:lpstr>'График I.4.10.'!Print_Area</vt:lpstr>
      <vt:lpstr>'График I.4.11.'!Print_Area</vt:lpstr>
      <vt:lpstr>'График I.4.12.'!Print_Area</vt:lpstr>
      <vt:lpstr>'График I.4.13.'!Print_Area</vt:lpstr>
      <vt:lpstr>'График I.4.14.'!Print_Area</vt:lpstr>
      <vt:lpstr>'График I.4.15.'!Print_Area</vt:lpstr>
      <vt:lpstr>'График I.4.16.'!Print_Area</vt:lpstr>
      <vt:lpstr>'График I.4.17.'!Print_Area</vt:lpstr>
      <vt:lpstr>'График I.4.18.'!Print_Area</vt:lpstr>
      <vt:lpstr>'График I.4.2.'!Print_Area</vt:lpstr>
      <vt:lpstr>'График I.4.3.'!Print_Area</vt:lpstr>
      <vt:lpstr>'График I.4.4.'!Print_Area</vt:lpstr>
      <vt:lpstr>'График I.4.5.'!Print_Area</vt:lpstr>
      <vt:lpstr>'График I.4.6.'!Print_Area</vt:lpstr>
      <vt:lpstr>'График I.4.7.'!Print_Area</vt:lpstr>
      <vt:lpstr>'График I.4.8.'!Print_Area</vt:lpstr>
      <vt:lpstr>'График I.4.9.'!Print_Area</vt:lpstr>
      <vt:lpstr>'Табела I.4.1.'!Print_Area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2012-07-31T07:19:44Z</dcterms:modified>
</cp:coreProperties>
</file>