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5520" windowHeight="8835" activeTab="2"/>
  </bookViews>
  <sheets>
    <sheet name="Графикон О.5.1." sheetId="11" r:id="rId1"/>
    <sheet name="Табела О.5.1." sheetId="4" r:id="rId2"/>
    <sheet name="Табела О.5.2." sheetId="1" r:id="rId3"/>
  </sheets>
  <definedNames>
    <definedName name="_xlnm.Print_Area" localSheetId="0">'Графикон О.5.1.'!$A$1:$R$23,'Графикон О.5.1.'!$A$23:$AB$67</definedName>
    <definedName name="_xlnm.Print_Area" localSheetId="1">'Табела О.5.1.'!$B$2:$H$34</definedName>
    <definedName name="_xlnm.Print_Area" localSheetId="2">'Табела О.5.2.'!$B$3:$M$36</definedName>
  </definedNames>
  <calcPr calcId="145621" iterate="1"/>
</workbook>
</file>

<file path=xl/calcChain.xml><?xml version="1.0" encoding="utf-8"?>
<calcChain xmlns="http://schemas.openxmlformats.org/spreadsheetml/2006/main">
  <c r="R54" i="11" l="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</calcChain>
</file>

<file path=xl/sharedStrings.xml><?xml version="1.0" encoding="utf-8"?>
<sst xmlns="http://schemas.openxmlformats.org/spreadsheetml/2006/main" count="223" uniqueCount="126">
  <si>
    <t>Према врсти непокретности</t>
  </si>
  <si>
    <t>Новоградња</t>
  </si>
  <si>
    <t>Староградња</t>
  </si>
  <si>
    <t>Стан</t>
  </si>
  <si>
    <t>Кућа</t>
  </si>
  <si>
    <t>0,5</t>
  </si>
  <si>
    <t>4+</t>
  </si>
  <si>
    <t>Република Србија</t>
  </si>
  <si>
    <t>Београдски регион</t>
  </si>
  <si>
    <t xml:space="preserve">     Ниш</t>
  </si>
  <si>
    <t>Број процена</t>
  </si>
  <si>
    <t>Курс на датум извештавања</t>
  </si>
  <si>
    <t>Србија</t>
  </si>
  <si>
    <t>Т4 2015.</t>
  </si>
  <si>
    <t>Т1 2016.</t>
  </si>
  <si>
    <t>Т2 2016.</t>
  </si>
  <si>
    <t>Т3 2016.</t>
  </si>
  <si>
    <t>Т4 2016.</t>
  </si>
  <si>
    <t>Т1 2017.</t>
  </si>
  <si>
    <t>Т2 2017.</t>
  </si>
  <si>
    <t>Т3 2017.</t>
  </si>
  <si>
    <t>Т4 2017.</t>
  </si>
  <si>
    <t>Т1 2018.</t>
  </si>
  <si>
    <t>Т2 2018.</t>
  </si>
  <si>
    <t>Т3 2018.</t>
  </si>
  <si>
    <t>Т4 2018.</t>
  </si>
  <si>
    <t>Регион Београдa</t>
  </si>
  <si>
    <r>
      <t xml:space="preserve">Процењена вредност </t>
    </r>
    <r>
      <rPr>
        <b/>
        <i/>
        <sz val="11"/>
        <color theme="1"/>
        <rFont val="Calibri"/>
        <family val="2"/>
        <scheme val="minor"/>
      </rPr>
      <t>EUR</t>
    </r>
  </si>
  <si>
    <r>
      <t xml:space="preserve">Процењена вредност </t>
    </r>
    <r>
      <rPr>
        <b/>
        <i/>
        <sz val="11"/>
        <color theme="1"/>
        <rFont val="Calibri"/>
        <family val="2"/>
        <scheme val="minor"/>
      </rPr>
      <t>RSD</t>
    </r>
  </si>
  <si>
    <t>Регион Београда</t>
  </si>
  <si>
    <t xml:space="preserve">     Београд – Савски венац</t>
  </si>
  <si>
    <t xml:space="preserve">     Београд – Стари град</t>
  </si>
  <si>
    <t xml:space="preserve">     Београд – Врачар</t>
  </si>
  <si>
    <t xml:space="preserve">     Београд – Нови Београд</t>
  </si>
  <si>
    <t xml:space="preserve">     Београд – Вождовац</t>
  </si>
  <si>
    <t xml:space="preserve">     Београд – Звездара</t>
  </si>
  <si>
    <t xml:space="preserve">     Београд – Земун</t>
  </si>
  <si>
    <t xml:space="preserve">     Београд – Чукарица</t>
  </si>
  <si>
    <t xml:space="preserve">     Београд – Палилула</t>
  </si>
  <si>
    <t xml:space="preserve">     Београд – Раковица</t>
  </si>
  <si>
    <t xml:space="preserve">     Београд – Сурчин</t>
  </si>
  <si>
    <t xml:space="preserve">     Београд – Обреновац</t>
  </si>
  <si>
    <t xml:space="preserve">     Београд – Лазаревац</t>
  </si>
  <si>
    <t xml:space="preserve">     Београд – Гроцка</t>
  </si>
  <si>
    <t xml:space="preserve">     Београд – Сопот</t>
  </si>
  <si>
    <t xml:space="preserve">     Београд – Младеновац</t>
  </si>
  <si>
    <t xml:space="preserve">     Београд – Барајево</t>
  </si>
  <si>
    <t>1–1,5</t>
  </si>
  <si>
    <t>2–2,5</t>
  </si>
  <si>
    <t>3–3,5</t>
  </si>
  <si>
    <t>Према години 
изградње</t>
  </si>
  <si>
    <t>Регион Шумадије и Западне Србије</t>
  </si>
  <si>
    <t>Регион Јужне и Источне Србије</t>
  </si>
  <si>
    <t>Регион Војводине</t>
  </si>
  <si>
    <r>
      <rPr>
        <b/>
        <sz val="11"/>
        <color theme="1"/>
        <rFont val="Calibri"/>
        <family val="2"/>
        <scheme val="minor"/>
      </rPr>
      <t>Регион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Војводине</t>
    </r>
  </si>
  <si>
    <t>Извор: НБС.</t>
  </si>
  <si>
    <t>Војводина</t>
  </si>
  <si>
    <t>* Прелиминарна процена, при чему се очекује да банке током Т2 2020. наставе да достављају процене из 2019. године.</t>
  </si>
  <si>
    <t>Kvartal</t>
  </si>
  <si>
    <t>Beogradski region</t>
  </si>
  <si>
    <t>Vojvodina</t>
  </si>
  <si>
    <t>Region Šumadije i Zapadne Srbije</t>
  </si>
  <si>
    <t>Region Južne i Istočne Srbije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</si>
  <si>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</si>
  <si>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</si>
  <si>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</si>
  <si>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</si>
  <si>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</si>
  <si>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</si>
  <si>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</si>
  <si>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</si>
  <si>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</si>
  <si>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</si>
  <si>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</si>
  <si>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</si>
  <si>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2018 T4</t>
  </si>
  <si>
    <t>2019 T1</t>
  </si>
  <si>
    <t>2019 T2</t>
  </si>
  <si>
    <t>2019 T3</t>
  </si>
  <si>
    <t>2019 T4</t>
  </si>
  <si>
    <t>2020 T1</t>
  </si>
  <si>
    <t>Т1 2019.</t>
  </si>
  <si>
    <t>Т2 2019.</t>
  </si>
  <si>
    <t>Т3 2019.</t>
  </si>
  <si>
    <t>Т4 2019.</t>
  </si>
  <si>
    <t>Процењена вредност еур</t>
  </si>
  <si>
    <t>Т4 2015</t>
  </si>
  <si>
    <t>Т1 2016</t>
  </si>
  <si>
    <t>Т2 2016</t>
  </si>
  <si>
    <t>Т3 2016</t>
  </si>
  <si>
    <t>Т4 2016</t>
  </si>
  <si>
    <t>Т1 2017</t>
  </si>
  <si>
    <t>Т2 2017</t>
  </si>
  <si>
    <t>Т3 2017</t>
  </si>
  <si>
    <t>Т4 2017</t>
  </si>
  <si>
    <t>Т1 2018</t>
  </si>
  <si>
    <t>Т2 2018</t>
  </si>
  <si>
    <t>Т3 2018</t>
  </si>
  <si>
    <t>Т4 2018</t>
  </si>
  <si>
    <t>Т1 2019</t>
  </si>
  <si>
    <t>Т2 2019</t>
  </si>
  <si>
    <t>Т3 2019</t>
  </si>
  <si>
    <t>Т4 2019</t>
  </si>
  <si>
    <t>01-Region Beograd</t>
  </si>
  <si>
    <t>02-Region Vojvodina</t>
  </si>
  <si>
    <t>03-Region Šumadija i Zapadna Srbija</t>
  </si>
  <si>
    <t>04-Region Južna i Istočna Srbija</t>
  </si>
  <si>
    <t>Grand Total</t>
  </si>
  <si>
    <t xml:space="preserve">     Остале општине региона</t>
  </si>
  <si>
    <t xml:space="preserve">     Крагујевац</t>
  </si>
  <si>
    <t xml:space="preserve">     Нови Сад</t>
  </si>
  <si>
    <t>** Подаци се заснивају на првим проценама станова и кућа у поступку одобравања стамбеног кредита.</t>
  </si>
  <si>
    <r>
      <rPr>
        <sz val="8.5"/>
        <color theme="1"/>
        <rFont val="Arial"/>
        <family val="2"/>
      </rPr>
      <t>Табела O.5.1.</t>
    </r>
    <r>
      <rPr>
        <b/>
        <sz val="8.5"/>
        <color theme="1"/>
        <rFont val="Arial"/>
        <family val="2"/>
      </rPr>
      <t xml:space="preserve"> Процењене вредности стамбених непокретности у 2019. години</t>
    </r>
  </si>
  <si>
    <r>
      <rPr>
        <sz val="8.5"/>
        <color theme="1"/>
        <rFont val="Arial"/>
        <family val="2"/>
      </rPr>
      <t xml:space="preserve">Табела O.5.2. </t>
    </r>
    <r>
      <rPr>
        <b/>
        <sz val="8.5"/>
        <color theme="1"/>
        <rFont val="Arial"/>
        <family val="2"/>
      </rPr>
      <t>Просечне процењене вредности стамбених непокретности током 2019. године
(година изградње, врста, структура)</t>
    </r>
  </si>
  <si>
    <t>Регион Шумадије и западне Србије</t>
  </si>
  <si>
    <t>Регион Шумадијe и западне Србије</t>
  </si>
  <si>
    <t>Регион Шумадијe и западнe Србијe</t>
  </si>
  <si>
    <t>Регион јужне и источне Србије</t>
  </si>
  <si>
    <r>
      <t>Просечна 
процењена
вредност по m</t>
    </r>
    <r>
      <rPr>
        <b/>
        <vertAlign val="superscript"/>
        <sz val="6"/>
        <color theme="1"/>
        <rFont val="Arial"/>
        <family val="2"/>
      </rPr>
      <t xml:space="preserve">2
</t>
    </r>
    <r>
      <rPr>
        <b/>
        <sz val="6"/>
        <color theme="1"/>
        <rFont val="Arial"/>
        <family val="2"/>
        <charset val="238"/>
      </rPr>
      <t>у 2018. 
(у EUR)</t>
    </r>
  </si>
  <si>
    <r>
      <t>Просечна 
процењена
вредност по m</t>
    </r>
    <r>
      <rPr>
        <b/>
        <vertAlign val="superscript"/>
        <sz val="6"/>
        <color theme="1"/>
        <rFont val="Arial"/>
        <family val="2"/>
      </rPr>
      <t xml:space="preserve">2
</t>
    </r>
    <r>
      <rPr>
        <b/>
        <sz val="6"/>
        <color theme="1"/>
        <rFont val="Arial"/>
        <family val="2"/>
        <charset val="238"/>
      </rPr>
      <t>у 2019. 
(у EUR)*</t>
    </r>
  </si>
  <si>
    <t>Промена у
односу 
на претходну 
годину
(у %)</t>
  </si>
  <si>
    <r>
      <t>Минимална процењена 
вредност по m</t>
    </r>
    <r>
      <rPr>
        <b/>
        <vertAlign val="superscript"/>
        <sz val="6"/>
        <color theme="1"/>
        <rFont val="Arial"/>
        <family val="2"/>
      </rPr>
      <t>2</t>
    </r>
    <r>
      <rPr>
        <b/>
        <sz val="6"/>
        <color theme="1"/>
        <rFont val="Arial"/>
        <family val="2"/>
        <charset val="238"/>
      </rPr>
      <t xml:space="preserve"> 
у 2019.
(у EUR)</t>
    </r>
  </si>
  <si>
    <r>
      <t>Максимална процењена 
вредност по m</t>
    </r>
    <r>
      <rPr>
        <b/>
        <vertAlign val="superscript"/>
        <sz val="6"/>
        <color theme="1"/>
        <rFont val="Arial"/>
        <family val="2"/>
      </rPr>
      <t>2</t>
    </r>
    <r>
      <rPr>
        <b/>
        <sz val="6"/>
        <color theme="1"/>
        <rFont val="Arial"/>
        <family val="2"/>
        <charset val="238"/>
      </rPr>
      <t xml:space="preserve"> 
у 2019.
(у EUR)</t>
    </r>
  </si>
  <si>
    <t>Број 
процењених непокретности 
у 2019.</t>
  </si>
  <si>
    <r>
      <t>Просечна
процењена вредност по m</t>
    </r>
    <r>
      <rPr>
        <b/>
        <vertAlign val="superscript"/>
        <sz val="6"/>
        <color theme="1"/>
        <rFont val="Arial"/>
        <family val="2"/>
        <charset val="238"/>
      </rPr>
      <t>2</t>
    </r>
    <r>
      <rPr>
        <sz val="6"/>
        <color theme="1"/>
        <rFont val="Arial"/>
        <family val="2"/>
        <charset val="238"/>
      </rPr>
      <t xml:space="preserve">
</t>
    </r>
    <r>
      <rPr>
        <b/>
        <sz val="6"/>
        <color theme="1"/>
        <rFont val="Arial"/>
        <family val="2"/>
        <charset val="238"/>
      </rPr>
      <t>(у EUR)*</t>
    </r>
  </si>
  <si>
    <t>Према структури
 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</si>
</sst>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#,##0.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6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6"/>
      <name val="Arial"/>
      <family val="2"/>
      <charset val="238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theme="1"/>
      <name val="Calibri"/>
      <family val="2"/>
      <charset val="238"/>
      <scheme val="minor"/>
    </font>
    <font>
      <sz val="6"/>
      <color theme="1"/>
      <name val="Arial"/>
      <family val="2"/>
    </font>
    <font>
      <sz val="6"/>
      <color theme="1"/>
      <name val="Calibri"/>
      <family val="2"/>
      <charset val="238"/>
      <scheme val="minor"/>
    </font>
    <font>
      <b/>
      <vertAlign val="superscript"/>
      <sz val="6"/>
      <color theme="1"/>
      <name val="Arial"/>
      <family val="2"/>
      <charset val="238"/>
    </font>
    <font>
      <b/>
      <vertAlign val="superscript"/>
      <sz val="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</font>
    <font>
      <sz val="11"/>
      <color rgb="FFFF0000"/>
      <name val="Calibri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0" fillId="0" borderId="0"/>
  </cellStyleXfs>
  <cellXfs count="109">
    <xf numFmtId="0" fontId="0" fillId="0" borderId="0" xfId="0"/>
    <xf numFmtId="0" fontId="0" fillId="0" borderId="0" xfId="0" applyNumberFormat="1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5" fillId="0" borderId="0" xfId="0" applyNumberFormat="1" applyFont="1"/>
    <xf numFmtId="0" fontId="5" fillId="0" borderId="0" xfId="0" applyFont="1"/>
    <xf numFmtId="4" fontId="0" fillId="0" borderId="0" xfId="0" applyNumberFormat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0" borderId="3" xfId="0" applyFont="1" applyBorder="1"/>
    <xf numFmtId="0" fontId="6" fillId="0" borderId="1" xfId="0" applyFont="1" applyBorder="1" applyAlignment="1">
      <alignment horizontal="left"/>
    </xf>
    <xf numFmtId="4" fontId="0" fillId="0" borderId="2" xfId="0" applyNumberFormat="1" applyBorder="1"/>
    <xf numFmtId="4" fontId="0" fillId="0" borderId="2" xfId="0" applyNumberFormat="1" applyFill="1" applyBorder="1"/>
    <xf numFmtId="4" fontId="0" fillId="0" borderId="3" xfId="0" applyNumberFormat="1" applyBorder="1"/>
    <xf numFmtId="0" fontId="6" fillId="2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3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7" fillId="0" borderId="0" xfId="0" applyFont="1" applyFill="1" applyAlignment="1"/>
    <xf numFmtId="0" fontId="9" fillId="0" borderId="7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/>
    <xf numFmtId="0" fontId="11" fillId="0" borderId="0" xfId="0" applyFont="1" applyFill="1" applyBorder="1"/>
    <xf numFmtId="3" fontId="11" fillId="0" borderId="0" xfId="1" applyNumberFormat="1" applyFont="1" applyFill="1" applyBorder="1" applyAlignment="1">
      <alignment horizontal="right" indent="4"/>
    </xf>
    <xf numFmtId="0" fontId="10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5" fillId="0" borderId="0" xfId="0" applyNumberFormat="1" applyFont="1" applyFill="1"/>
    <xf numFmtId="3" fontId="11" fillId="0" borderId="0" xfId="1" applyNumberFormat="1" applyFont="1" applyFill="1" applyBorder="1" applyAlignment="1">
      <alignment horizontal="right" indent="2"/>
    </xf>
    <xf numFmtId="3" fontId="11" fillId="0" borderId="0" xfId="1" applyNumberFormat="1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applyNumberFormat="1" applyFont="1" applyFill="1"/>
    <xf numFmtId="3" fontId="10" fillId="0" borderId="8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0" xfId="0" applyAlignment="1">
      <alignment horizontal="right" indent="1"/>
    </xf>
    <xf numFmtId="3" fontId="1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20" fillId="0" borderId="0" xfId="3"/>
    <xf numFmtId="0" fontId="21" fillId="0" borderId="0" xfId="3" applyFont="1"/>
    <xf numFmtId="3" fontId="23" fillId="0" borderId="0" xfId="1" applyNumberFormat="1" applyFont="1" applyFill="1" applyBorder="1" applyAlignment="1">
      <alignment horizontal="right" indent="4"/>
    </xf>
    <xf numFmtId="3" fontId="23" fillId="0" borderId="0" xfId="0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right" indent="2"/>
    </xf>
    <xf numFmtId="3" fontId="23" fillId="0" borderId="0" xfId="1" applyNumberFormat="1" applyFont="1" applyFill="1" applyBorder="1" applyAlignment="1">
      <alignment horizontal="right" indent="1"/>
    </xf>
    <xf numFmtId="0" fontId="3" fillId="0" borderId="0" xfId="2"/>
    <xf numFmtId="0" fontId="3" fillId="0" borderId="0" xfId="2" applyFill="1"/>
    <xf numFmtId="0" fontId="3" fillId="0" borderId="0" xfId="2" applyAlignment="1">
      <alignment horizontal="left"/>
    </xf>
    <xf numFmtId="0" fontId="24" fillId="4" borderId="10" xfId="2" applyFont="1" applyFill="1" applyBorder="1"/>
    <xf numFmtId="0" fontId="24" fillId="3" borderId="10" xfId="2" applyFont="1" applyFill="1" applyBorder="1"/>
    <xf numFmtId="0" fontId="2" fillId="2" borderId="11" xfId="2" applyFont="1" applyFill="1" applyBorder="1" applyAlignment="1">
      <alignment horizontal="left"/>
    </xf>
    <xf numFmtId="0" fontId="3" fillId="3" borderId="0" xfId="2" applyFill="1" applyAlignment="1">
      <alignment horizontal="center"/>
    </xf>
    <xf numFmtId="3" fontId="24" fillId="3" borderId="10" xfId="2" applyNumberFormat="1" applyFont="1" applyFill="1" applyBorder="1"/>
    <xf numFmtId="0" fontId="15" fillId="0" borderId="9" xfId="0" applyFont="1" applyFill="1" applyBorder="1"/>
    <xf numFmtId="3" fontId="16" fillId="0" borderId="9" xfId="0" applyNumberFormat="1" applyFont="1" applyFill="1" applyBorder="1"/>
    <xf numFmtId="3" fontId="15" fillId="0" borderId="9" xfId="0" applyNumberFormat="1" applyFont="1" applyFill="1" applyBorder="1"/>
    <xf numFmtId="3" fontId="5" fillId="0" borderId="9" xfId="0" applyNumberFormat="1" applyFont="1" applyFill="1" applyBorder="1"/>
    <xf numFmtId="0" fontId="25" fillId="0" borderId="0" xfId="3" applyFo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9" xfId="0" applyFont="1" applyFill="1" applyBorder="1"/>
    <xf numFmtId="0" fontId="9" fillId="0" borderId="9" xfId="0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4"/>
    </xf>
    <xf numFmtId="3" fontId="23" fillId="0" borderId="0" xfId="0" applyNumberFormat="1" applyFont="1" applyFill="1" applyBorder="1" applyAlignment="1">
      <alignment horizontal="right" indent="2"/>
    </xf>
    <xf numFmtId="3" fontId="23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right"/>
    </xf>
    <xf numFmtId="1" fontId="23" fillId="0" borderId="0" xfId="1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3" fontId="15" fillId="0" borderId="0" xfId="0" applyNumberFormat="1" applyFont="1" applyFill="1" applyBorder="1"/>
    <xf numFmtId="3" fontId="5" fillId="0" borderId="0" xfId="0" applyNumberFormat="1" applyFont="1" applyFill="1" applyBorder="1"/>
    <xf numFmtId="0" fontId="9" fillId="0" borderId="0" xfId="0" applyFont="1" applyFill="1" applyBorder="1" applyAlignment="1">
      <alignment horizontal="right" inden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indent="3"/>
    </xf>
    <xf numFmtId="165" fontId="10" fillId="0" borderId="0" xfId="0" applyNumberFormat="1" applyFont="1" applyFill="1" applyBorder="1" applyAlignment="1">
      <alignment horizontal="right" indent="3"/>
    </xf>
    <xf numFmtId="3" fontId="10" fillId="0" borderId="0" xfId="1" applyNumberFormat="1" applyFont="1" applyFill="1" applyBorder="1" applyAlignment="1">
      <alignment horizontal="right" indent="3"/>
    </xf>
    <xf numFmtId="3" fontId="9" fillId="0" borderId="0" xfId="1" applyNumberFormat="1" applyFont="1" applyFill="1" applyBorder="1" applyAlignment="1">
      <alignment horizontal="right" indent="3"/>
    </xf>
    <xf numFmtId="165" fontId="9" fillId="0" borderId="0" xfId="1" applyNumberFormat="1" applyFont="1" applyFill="1" applyBorder="1" applyAlignment="1">
      <alignment horizontal="right" indent="3"/>
    </xf>
    <xf numFmtId="3" fontId="22" fillId="0" borderId="0" xfId="1" applyNumberFormat="1" applyFont="1" applyFill="1" applyBorder="1" applyAlignment="1">
      <alignment horizontal="right" indent="3"/>
    </xf>
    <xf numFmtId="165" fontId="22" fillId="0" borderId="0" xfId="1" applyNumberFormat="1" applyFont="1" applyFill="1" applyBorder="1" applyAlignment="1">
      <alignment horizontal="right" indent="3"/>
    </xf>
    <xf numFmtId="0" fontId="20" fillId="0" borderId="0" xfId="3" applyFill="1"/>
    <xf numFmtId="3" fontId="15" fillId="0" borderId="0" xfId="1" applyNumberFormat="1" applyFont="1" applyFill="1" applyBorder="1" applyAlignment="1">
      <alignment horizontal="right" indent="3"/>
    </xf>
    <xf numFmtId="3" fontId="10" fillId="0" borderId="7" xfId="0" applyNumberFormat="1" applyFont="1" applyFill="1" applyBorder="1" applyAlignment="1">
      <alignment horizontal="center" vertical="top" wrapText="1"/>
    </xf>
    <xf numFmtId="3" fontId="10" fillId="0" borderId="8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0" fillId="0" borderId="8" xfId="3" applyBorder="1"/>
    <xf numFmtId="0" fontId="0" fillId="0" borderId="0" xfId="0" applyFill="1" applyBorder="1"/>
    <xf numFmtId="0" fontId="0" fillId="0" borderId="0" xfId="0" applyFill="1" applyBorder="1" applyAlignment="1">
      <alignment horizontal="right" indent="1"/>
    </xf>
    <xf numFmtId="3" fontId="10" fillId="0" borderId="8" xfId="0" applyNumberFormat="1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53F5B"/>
      <color rgb="FFA71930"/>
      <color rgb="FFA0CFEB"/>
      <color rgb="FF005293"/>
      <color rgb="FFDCDCDC"/>
      <color rgb="FFC0C0C0"/>
      <color rgb="FFFF818D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96258085758772E-2"/>
          <c:y val="0.17210188349097871"/>
          <c:w val="0.84900748382848246"/>
          <c:h val="0.52171379520956107"/>
        </c:manualLayout>
      </c:layout>
      <c:barChart>
        <c:barDir val="col"/>
        <c:grouping val="stacked"/>
        <c:varyColors val="0"/>
        <c:ser>
          <c:idx val="5"/>
          <c:order val="5"/>
          <c:spPr>
            <a:solidFill>
              <a:srgbClr val="005293"/>
            </a:solidFill>
          </c:spPr>
          <c:invertIfNegative val="0"/>
          <c:cat>
            <c:strRef>
              <c:f>'Графикон О.5.1.'!$B$18:$R$18</c:f>
              <c:strCache>
                <c:ptCount val="17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</c:strCache>
            </c:strRef>
          </c:cat>
          <c:val>
            <c:numRef>
              <c:f>'Графикон О.5.1.'!$B$19:$R$19</c:f>
              <c:numCache>
                <c:formatCode>General</c:formatCode>
                <c:ptCount val="17"/>
                <c:pt idx="0">
                  <c:v>850</c:v>
                </c:pt>
                <c:pt idx="1">
                  <c:v>762</c:v>
                </c:pt>
                <c:pt idx="2">
                  <c:v>1014</c:v>
                </c:pt>
                <c:pt idx="3">
                  <c:v>882</c:v>
                </c:pt>
                <c:pt idx="4">
                  <c:v>1173</c:v>
                </c:pt>
                <c:pt idx="5">
                  <c:v>1205</c:v>
                </c:pt>
                <c:pt idx="6">
                  <c:v>1368</c:v>
                </c:pt>
                <c:pt idx="7">
                  <c:v>1179</c:v>
                </c:pt>
                <c:pt idx="8">
                  <c:v>1328</c:v>
                </c:pt>
                <c:pt idx="9">
                  <c:v>1215</c:v>
                </c:pt>
                <c:pt idx="10">
                  <c:v>1408</c:v>
                </c:pt>
                <c:pt idx="11">
                  <c:v>1149</c:v>
                </c:pt>
                <c:pt idx="12">
                  <c:v>1217</c:v>
                </c:pt>
                <c:pt idx="13">
                  <c:v>1083</c:v>
                </c:pt>
                <c:pt idx="14">
                  <c:v>1341</c:v>
                </c:pt>
                <c:pt idx="15">
                  <c:v>1398</c:v>
                </c:pt>
                <c:pt idx="16">
                  <c:v>1015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08-43EE-AB0B-DA9ACEC107FC}"/>
            </c:ext>
          </c:extLst>
        </c:ser>
        <c:ser>
          <c:idx val="6"/>
          <c:order val="6"/>
          <c:tx>
            <c:v>Регион Јужне и Источне Србије</c:v>
          </c:tx>
          <c:spPr>
            <a:solidFill>
              <a:srgbClr val="A0CFEB"/>
            </a:solidFill>
          </c:spPr>
          <c:invertIfNegative val="0"/>
          <c:cat>
            <c:strRef>
              <c:f>'Графикон О.5.1.'!$B$18:$R$18</c:f>
              <c:strCache>
                <c:ptCount val="17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</c:strCache>
            </c:strRef>
          </c:cat>
          <c:val>
            <c:numRef>
              <c:f>'Графикон О.5.1.'!$B$22:$R$22</c:f>
              <c:numCache>
                <c:formatCode>General</c:formatCode>
                <c:ptCount val="17"/>
                <c:pt idx="0">
                  <c:v>176</c:v>
                </c:pt>
                <c:pt idx="1">
                  <c:v>208</c:v>
                </c:pt>
                <c:pt idx="2">
                  <c:v>233</c:v>
                </c:pt>
                <c:pt idx="3">
                  <c:v>207</c:v>
                </c:pt>
                <c:pt idx="4">
                  <c:v>255</c:v>
                </c:pt>
                <c:pt idx="5">
                  <c:v>262</c:v>
                </c:pt>
                <c:pt idx="6">
                  <c:v>255</c:v>
                </c:pt>
                <c:pt idx="7">
                  <c:v>249</c:v>
                </c:pt>
                <c:pt idx="8">
                  <c:v>296</c:v>
                </c:pt>
                <c:pt idx="9">
                  <c:v>271</c:v>
                </c:pt>
                <c:pt idx="10">
                  <c:v>331</c:v>
                </c:pt>
                <c:pt idx="11">
                  <c:v>253</c:v>
                </c:pt>
                <c:pt idx="12">
                  <c:v>266</c:v>
                </c:pt>
                <c:pt idx="13">
                  <c:v>229</c:v>
                </c:pt>
                <c:pt idx="14">
                  <c:v>303</c:v>
                </c:pt>
                <c:pt idx="15">
                  <c:v>312</c:v>
                </c:pt>
                <c:pt idx="16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08-43EE-AB0B-DA9ACEC107FC}"/>
            </c:ext>
          </c:extLst>
        </c:ser>
        <c:ser>
          <c:idx val="7"/>
          <c:order val="7"/>
          <c:tx>
            <c:v>Шумадија</c:v>
          </c:tx>
          <c:spPr>
            <a:solidFill>
              <a:srgbClr val="FF818D"/>
            </a:solidFill>
          </c:spPr>
          <c:invertIfNegative val="0"/>
          <c:cat>
            <c:strRef>
              <c:f>'Графикон О.5.1.'!$B$18:$R$18</c:f>
              <c:strCache>
                <c:ptCount val="17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</c:strCache>
            </c:strRef>
          </c:cat>
          <c:val>
            <c:numRef>
              <c:f>'Графикон О.5.1.'!$B$21:$R$21</c:f>
              <c:numCache>
                <c:formatCode>General</c:formatCode>
                <c:ptCount val="17"/>
                <c:pt idx="0">
                  <c:v>243</c:v>
                </c:pt>
                <c:pt idx="1">
                  <c:v>232</c:v>
                </c:pt>
                <c:pt idx="2">
                  <c:v>310</c:v>
                </c:pt>
                <c:pt idx="3">
                  <c:v>315</c:v>
                </c:pt>
                <c:pt idx="4">
                  <c:v>388</c:v>
                </c:pt>
                <c:pt idx="5">
                  <c:v>362</c:v>
                </c:pt>
                <c:pt idx="6">
                  <c:v>371</c:v>
                </c:pt>
                <c:pt idx="7">
                  <c:v>371</c:v>
                </c:pt>
                <c:pt idx="8">
                  <c:v>418</c:v>
                </c:pt>
                <c:pt idx="9">
                  <c:v>470</c:v>
                </c:pt>
                <c:pt idx="10">
                  <c:v>473</c:v>
                </c:pt>
                <c:pt idx="11">
                  <c:v>405</c:v>
                </c:pt>
                <c:pt idx="12">
                  <c:v>373</c:v>
                </c:pt>
                <c:pt idx="13">
                  <c:v>376</c:v>
                </c:pt>
                <c:pt idx="14">
                  <c:v>435</c:v>
                </c:pt>
                <c:pt idx="15">
                  <c:v>474</c:v>
                </c:pt>
                <c:pt idx="16">
                  <c:v>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08-43EE-AB0B-DA9ACEC107FC}"/>
            </c:ext>
          </c:extLst>
        </c:ser>
        <c:ser>
          <c:idx val="8"/>
          <c:order val="8"/>
          <c:tx>
            <c:v>Регион Војводине</c:v>
          </c:tx>
          <c:spPr>
            <a:solidFill>
              <a:srgbClr val="0073CF"/>
            </a:solidFill>
          </c:spPr>
          <c:invertIfNegative val="0"/>
          <c:cat>
            <c:strRef>
              <c:f>'Графикон О.5.1.'!$B$18:$R$18</c:f>
              <c:strCache>
                <c:ptCount val="17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</c:strCache>
            </c:strRef>
          </c:cat>
          <c:val>
            <c:numRef>
              <c:f>'Графикон О.5.1.'!$B$20:$R$20</c:f>
              <c:numCache>
                <c:formatCode>General</c:formatCode>
                <c:ptCount val="17"/>
                <c:pt idx="0">
                  <c:v>423</c:v>
                </c:pt>
                <c:pt idx="1">
                  <c:v>464</c:v>
                </c:pt>
                <c:pt idx="2">
                  <c:v>623</c:v>
                </c:pt>
                <c:pt idx="3">
                  <c:v>612</c:v>
                </c:pt>
                <c:pt idx="4">
                  <c:v>671</c:v>
                </c:pt>
                <c:pt idx="5">
                  <c:v>713</c:v>
                </c:pt>
                <c:pt idx="6">
                  <c:v>803</c:v>
                </c:pt>
                <c:pt idx="7">
                  <c:v>719</c:v>
                </c:pt>
                <c:pt idx="8">
                  <c:v>830</c:v>
                </c:pt>
                <c:pt idx="9">
                  <c:v>767</c:v>
                </c:pt>
                <c:pt idx="10">
                  <c:v>977</c:v>
                </c:pt>
                <c:pt idx="11">
                  <c:v>725</c:v>
                </c:pt>
                <c:pt idx="12">
                  <c:v>803</c:v>
                </c:pt>
                <c:pt idx="13">
                  <c:v>683</c:v>
                </c:pt>
                <c:pt idx="14">
                  <c:v>824</c:v>
                </c:pt>
                <c:pt idx="15">
                  <c:v>892</c:v>
                </c:pt>
                <c:pt idx="16">
                  <c:v>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08-43EE-AB0B-DA9ACEC1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901632"/>
        <c:axId val="228899840"/>
      </c:barChart>
      <c:lineChart>
        <c:grouping val="standard"/>
        <c:varyColors val="0"/>
        <c:ser>
          <c:idx val="0"/>
          <c:order val="0"/>
          <c:tx>
            <c:v>Република Србија</c:v>
          </c:tx>
          <c:spPr>
            <a:ln w="25400">
              <a:solidFill>
                <a:srgbClr val="A71930"/>
              </a:solidFill>
            </a:ln>
          </c:spPr>
          <c:marker>
            <c:symbol val="none"/>
          </c:marker>
          <c:cat>
            <c:strRef>
              <c:f>'Графикон О.5.1.'!$B$10:$R$10</c:f>
              <c:strCache>
                <c:ptCount val="17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</c:strCache>
            </c:strRef>
          </c:cat>
          <c:val>
            <c:numRef>
              <c:f>'Графикон О.5.1.'!$B$15:$R$15</c:f>
              <c:numCache>
                <c:formatCode>#,##0.00</c:formatCode>
                <c:ptCount val="17"/>
                <c:pt idx="0">
                  <c:v>882</c:v>
                </c:pt>
                <c:pt idx="1">
                  <c:v>828</c:v>
                </c:pt>
                <c:pt idx="2">
                  <c:v>821</c:v>
                </c:pt>
                <c:pt idx="3">
                  <c:v>803</c:v>
                </c:pt>
                <c:pt idx="4">
                  <c:v>860</c:v>
                </c:pt>
                <c:pt idx="5">
                  <c:v>854</c:v>
                </c:pt>
                <c:pt idx="6">
                  <c:v>868</c:v>
                </c:pt>
                <c:pt idx="7">
                  <c:v>830</c:v>
                </c:pt>
                <c:pt idx="8">
                  <c:v>844</c:v>
                </c:pt>
                <c:pt idx="9">
                  <c:v>847</c:v>
                </c:pt>
                <c:pt idx="10">
                  <c:v>847</c:v>
                </c:pt>
                <c:pt idx="11">
                  <c:v>876</c:v>
                </c:pt>
                <c:pt idx="12">
                  <c:v>887</c:v>
                </c:pt>
                <c:pt idx="13">
                  <c:v>861</c:v>
                </c:pt>
                <c:pt idx="14">
                  <c:v>877</c:v>
                </c:pt>
                <c:pt idx="15">
                  <c:v>896</c:v>
                </c:pt>
                <c:pt idx="16">
                  <c:v>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508-43EE-AB0B-DA9ACEC107FC}"/>
            </c:ext>
          </c:extLst>
        </c:ser>
        <c:ser>
          <c:idx val="1"/>
          <c:order val="1"/>
          <c:tx>
            <c:v>Београдски регион</c:v>
          </c:tx>
          <c:spPr>
            <a:ln w="25400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'Графикон О.5.1.'!$B$10:$R$10</c:f>
              <c:strCache>
                <c:ptCount val="17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</c:strCache>
            </c:strRef>
          </c:cat>
          <c:val>
            <c:numRef>
              <c:f>'Графикон О.5.1.'!$B$11:$R$11</c:f>
              <c:numCache>
                <c:formatCode>#,##0.00</c:formatCode>
                <c:ptCount val="17"/>
                <c:pt idx="0">
                  <c:v>1201</c:v>
                </c:pt>
                <c:pt idx="1">
                  <c:v>1140</c:v>
                </c:pt>
                <c:pt idx="2">
                  <c:v>1154</c:v>
                </c:pt>
                <c:pt idx="3">
                  <c:v>1200</c:v>
                </c:pt>
                <c:pt idx="4">
                  <c:v>1193</c:v>
                </c:pt>
                <c:pt idx="5">
                  <c:v>1182</c:v>
                </c:pt>
                <c:pt idx="6">
                  <c:v>1230</c:v>
                </c:pt>
                <c:pt idx="7">
                  <c:v>1191</c:v>
                </c:pt>
                <c:pt idx="8">
                  <c:v>1212</c:v>
                </c:pt>
                <c:pt idx="9">
                  <c:v>1205</c:v>
                </c:pt>
                <c:pt idx="10">
                  <c:v>1249</c:v>
                </c:pt>
                <c:pt idx="11">
                  <c:v>1284</c:v>
                </c:pt>
                <c:pt idx="12">
                  <c:v>1283</c:v>
                </c:pt>
                <c:pt idx="13">
                  <c:v>1261</c:v>
                </c:pt>
                <c:pt idx="14">
                  <c:v>1313</c:v>
                </c:pt>
                <c:pt idx="15">
                  <c:v>1335</c:v>
                </c:pt>
                <c:pt idx="16">
                  <c:v>1354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508-43EE-AB0B-DA9ACEC107FC}"/>
            </c:ext>
          </c:extLst>
        </c:ser>
        <c:ser>
          <c:idx val="2"/>
          <c:order val="2"/>
          <c:tx>
            <c:strRef>
              <c:f>'Графикон О.5.1.'!$A$14</c:f>
              <c:strCache>
                <c:ptCount val="1"/>
                <c:pt idx="0">
                  <c:v>Регион јужне и источне Србије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'Графикон О.5.1.'!$B$10:$R$10</c:f>
              <c:strCache>
                <c:ptCount val="17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</c:strCache>
            </c:strRef>
          </c:cat>
          <c:val>
            <c:numRef>
              <c:f>'Графикон О.5.1.'!$B$14:$R$14</c:f>
              <c:numCache>
                <c:formatCode>#,##0.00</c:formatCode>
                <c:ptCount val="17"/>
                <c:pt idx="0">
                  <c:v>568</c:v>
                </c:pt>
                <c:pt idx="1">
                  <c:v>616</c:v>
                </c:pt>
                <c:pt idx="2">
                  <c:v>592</c:v>
                </c:pt>
                <c:pt idx="3">
                  <c:v>545</c:v>
                </c:pt>
                <c:pt idx="4">
                  <c:v>570</c:v>
                </c:pt>
                <c:pt idx="5">
                  <c:v>589</c:v>
                </c:pt>
                <c:pt idx="6">
                  <c:v>552</c:v>
                </c:pt>
                <c:pt idx="7">
                  <c:v>578</c:v>
                </c:pt>
                <c:pt idx="8">
                  <c:v>576</c:v>
                </c:pt>
                <c:pt idx="9">
                  <c:v>545</c:v>
                </c:pt>
                <c:pt idx="10">
                  <c:v>565</c:v>
                </c:pt>
                <c:pt idx="11">
                  <c:v>561</c:v>
                </c:pt>
                <c:pt idx="12">
                  <c:v>613</c:v>
                </c:pt>
                <c:pt idx="13">
                  <c:v>614</c:v>
                </c:pt>
                <c:pt idx="14">
                  <c:v>600</c:v>
                </c:pt>
                <c:pt idx="15">
                  <c:v>587</c:v>
                </c:pt>
                <c:pt idx="16">
                  <c:v>607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508-43EE-AB0B-DA9ACEC107FC}"/>
            </c:ext>
          </c:extLst>
        </c:ser>
        <c:ser>
          <c:idx val="3"/>
          <c:order val="3"/>
          <c:tx>
            <c:strRef>
              <c:f>'Графикон О.5.1.'!$A$13</c:f>
              <c:strCache>
                <c:ptCount val="1"/>
                <c:pt idx="0">
                  <c:v>Регион Шумадијe и западнe Србијe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О.5.1.'!$B$10:$R$10</c:f>
              <c:strCache>
                <c:ptCount val="17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</c:strCache>
            </c:strRef>
          </c:cat>
          <c:val>
            <c:numRef>
              <c:f>'Графикон О.5.1.'!$B$13:$R$13</c:f>
              <c:numCache>
                <c:formatCode>#,##0.00</c:formatCode>
                <c:ptCount val="17"/>
                <c:pt idx="0">
                  <c:v>554</c:v>
                </c:pt>
                <c:pt idx="1">
                  <c:v>625</c:v>
                </c:pt>
                <c:pt idx="2">
                  <c:v>576</c:v>
                </c:pt>
                <c:pt idx="3">
                  <c:v>538</c:v>
                </c:pt>
                <c:pt idx="4">
                  <c:v>580</c:v>
                </c:pt>
                <c:pt idx="5">
                  <c:v>603</c:v>
                </c:pt>
                <c:pt idx="6">
                  <c:v>575</c:v>
                </c:pt>
                <c:pt idx="7">
                  <c:v>581</c:v>
                </c:pt>
                <c:pt idx="8">
                  <c:v>573</c:v>
                </c:pt>
                <c:pt idx="9">
                  <c:v>598</c:v>
                </c:pt>
                <c:pt idx="10">
                  <c:v>569</c:v>
                </c:pt>
                <c:pt idx="11">
                  <c:v>568</c:v>
                </c:pt>
                <c:pt idx="12">
                  <c:v>585</c:v>
                </c:pt>
                <c:pt idx="13">
                  <c:v>583</c:v>
                </c:pt>
                <c:pt idx="14">
                  <c:v>572</c:v>
                </c:pt>
                <c:pt idx="15">
                  <c:v>600</c:v>
                </c:pt>
                <c:pt idx="16">
                  <c:v>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508-43EE-AB0B-DA9ACEC107FC}"/>
            </c:ext>
          </c:extLst>
        </c:ser>
        <c:ser>
          <c:idx val="4"/>
          <c:order val="4"/>
          <c:tx>
            <c:v>Регион Војводине</c:v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О.5.1.'!$B$10:$R$10</c:f>
              <c:strCache>
                <c:ptCount val="17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</c:strCache>
            </c:strRef>
          </c:cat>
          <c:val>
            <c:numRef>
              <c:f>'Графикон О.5.1.'!$B$12:$R$12</c:f>
              <c:numCache>
                <c:formatCode>#,##0.00</c:formatCode>
                <c:ptCount val="17"/>
                <c:pt idx="0">
                  <c:v>621</c:v>
                </c:pt>
                <c:pt idx="1">
                  <c:v>596</c:v>
                </c:pt>
                <c:pt idx="2">
                  <c:v>561</c:v>
                </c:pt>
                <c:pt idx="3">
                  <c:v>561</c:v>
                </c:pt>
                <c:pt idx="4">
                  <c:v>629</c:v>
                </c:pt>
                <c:pt idx="5">
                  <c:v>603</c:v>
                </c:pt>
                <c:pt idx="6">
                  <c:v>589</c:v>
                </c:pt>
                <c:pt idx="7">
                  <c:v>560</c:v>
                </c:pt>
                <c:pt idx="8">
                  <c:v>591</c:v>
                </c:pt>
                <c:pt idx="9">
                  <c:v>618</c:v>
                </c:pt>
                <c:pt idx="10">
                  <c:v>601</c:v>
                </c:pt>
                <c:pt idx="11">
                  <c:v>617</c:v>
                </c:pt>
                <c:pt idx="12">
                  <c:v>628</c:v>
                </c:pt>
                <c:pt idx="13">
                  <c:v>597</c:v>
                </c:pt>
                <c:pt idx="14">
                  <c:v>579</c:v>
                </c:pt>
                <c:pt idx="15">
                  <c:v>626</c:v>
                </c:pt>
                <c:pt idx="16">
                  <c:v>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508-43EE-AB0B-DA9ACEC1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96768"/>
        <c:axId val="228898304"/>
      </c:lineChart>
      <c:catAx>
        <c:axId val="2288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8898304"/>
        <c:crosses val="autoZero"/>
        <c:auto val="1"/>
        <c:lblAlgn val="ctr"/>
        <c:lblOffset val="100"/>
        <c:tickLblSkip val="1"/>
        <c:noMultiLvlLbl val="1"/>
      </c:catAx>
      <c:valAx>
        <c:axId val="228898304"/>
        <c:scaling>
          <c:orientation val="minMax"/>
          <c:min val="3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8896768"/>
        <c:crosses val="autoZero"/>
        <c:crossBetween val="between"/>
      </c:valAx>
      <c:valAx>
        <c:axId val="22889984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8901632"/>
        <c:crosses val="max"/>
        <c:crossBetween val="between"/>
      </c:valAx>
      <c:catAx>
        <c:axId val="22890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899840"/>
        <c:crosses val="autoZero"/>
        <c:auto val="1"/>
        <c:lblAlgn val="ctr"/>
        <c:lblOffset val="100"/>
        <c:noMultiLvlLbl val="0"/>
      </c:catAx>
      <c:spPr>
        <a:solidFill>
          <a:srgbClr val="DCDCDC"/>
        </a:solidFill>
        <a:ln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8486420668691682E-2"/>
          <c:y val="0.79666749203519371"/>
          <c:w val="0.94454073799392491"/>
          <c:h val="9.1905445781541459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22</xdr:row>
      <xdr:rowOff>38100</xdr:rowOff>
    </xdr:from>
    <xdr:to>
      <xdr:col>28</xdr:col>
      <xdr:colOff>152401</xdr:colOff>
      <xdr:row>38</xdr:row>
      <xdr:rowOff>19050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9F13A55B-4645-4B9A-ABFA-04648C035AA2}"/>
            </a:ext>
          </a:extLst>
        </xdr:cNvPr>
        <xdr:cNvGrpSpPr/>
      </xdr:nvGrpSpPr>
      <xdr:grpSpPr>
        <a:xfrm>
          <a:off x="15198436" y="4384964"/>
          <a:ext cx="5467351" cy="3028950"/>
          <a:chOff x="12155162" y="4447663"/>
          <a:chExt cx="6610721" cy="24574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10E4DDAF-16BB-4CF0-9FD9-0CA14B60DB02}"/>
              </a:ext>
            </a:extLst>
          </xdr:cNvPr>
          <xdr:cNvGraphicFramePr>
            <a:graphicFrameLocks/>
          </xdr:cNvGraphicFramePr>
        </xdr:nvGraphicFramePr>
        <xdr:xfrm>
          <a:off x="12155162" y="4447663"/>
          <a:ext cx="6610721" cy="2457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1">
            <a:extLst>
              <a:ext uri="{FF2B5EF4-FFF2-40B4-BE49-F238E27FC236}">
                <a16:creationId xmlns:a16="http://schemas.microsoft.com/office/drawing/2014/main" xmlns="" id="{0E184A82-0A26-4D0B-BA19-C21B3AA6FE3E}"/>
              </a:ext>
            </a:extLst>
          </xdr:cNvPr>
          <xdr:cNvSpPr txBox="1"/>
        </xdr:nvSpPr>
        <xdr:spPr>
          <a:xfrm>
            <a:off x="12292647" y="6668686"/>
            <a:ext cx="5728527" cy="12823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sr-Latn-RS" sz="600">
                <a:latin typeface="Arial" panose="020B0604020202020204" pitchFamily="34" charset="0"/>
                <a:cs typeface="Arial" panose="020B0604020202020204" pitchFamily="34" charset="0"/>
              </a:rPr>
              <a:t>* </a:t>
            </a:r>
            <a:r>
              <a:rPr lang="sr-Cyrl-RS" sz="60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Подаци се заснивају на првим проценама станова и кућа у поступку одобравања стамбеног кредита.</a:t>
            </a:r>
            <a:endParaRPr lang="sr-Latn-RS" sz="600"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19</xdr:col>
      <xdr:colOff>238125</xdr:colOff>
      <xdr:row>37</xdr:row>
      <xdr:rowOff>57150</xdr:rowOff>
    </xdr:from>
    <xdr:to>
      <xdr:col>21</xdr:col>
      <xdr:colOff>181749</xdr:colOff>
      <xdr:row>38</xdr:row>
      <xdr:rowOff>47357</xdr:rowOff>
    </xdr:to>
    <xdr:sp macro="" textlink="">
      <xdr:nvSpPr>
        <xdr:cNvPr id="6" name="TextBox 1"/>
        <xdr:cNvSpPr txBox="1"/>
      </xdr:nvSpPr>
      <xdr:spPr>
        <a:xfrm>
          <a:off x="15316200" y="7258050"/>
          <a:ext cx="1134249" cy="18070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Извор: НБС.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0.01386</cdr:x>
      <cdr:y>0</cdr:y>
    </cdr:from>
    <cdr:to>
      <cdr:x>0.99307</cdr:x>
      <cdr:y>0.24747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199" y="0"/>
          <a:ext cx="5381626" cy="74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spcAft>
              <a:spcPts val="1200"/>
            </a:spcAft>
          </a:pPr>
          <a:r>
            <a:rPr lang="sr-Cyrl-RS" sz="800">
              <a:latin typeface="Arial" panose="020B0604020202020204" pitchFamily="34" charset="0"/>
              <a:cs typeface="Arial" panose="020B0604020202020204" pitchFamily="34" charset="0"/>
            </a:rPr>
            <a:t>Графикон</a:t>
          </a:r>
          <a:r>
            <a:rPr lang="sr-Cyrl-RS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Latn-RS" sz="800" baseline="0">
              <a:latin typeface="Arial" panose="020B0604020202020204" pitchFamily="34" charset="0"/>
              <a:cs typeface="Arial" panose="020B0604020202020204" pitchFamily="34" charset="0"/>
            </a:rPr>
            <a:t>O.5.1. </a:t>
          </a:r>
          <a:r>
            <a:rPr lang="sr-Cyrl-RS" sz="8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Кретање процењене вредности и броја стамбених непокретности по регионима</a:t>
          </a:r>
        </a:p>
        <a:p xmlns:a="http://schemas.openxmlformats.org/drawingml/2006/main">
          <a:pPr>
            <a:spcAft>
              <a:spcPts val="600"/>
            </a:spcAft>
          </a:pPr>
          <a:r>
            <a:rPr lang="sr-Cyrl-RS" sz="600" b="0" baseline="0">
              <a:latin typeface="Arial" panose="020B0604020202020204" pitchFamily="34" charset="0"/>
              <a:cs typeface="Arial" panose="020B0604020202020204" pitchFamily="34" charset="0"/>
            </a:rPr>
            <a:t>(у </a:t>
          </a:r>
          <a:r>
            <a:rPr lang="sr-Latn-RS" sz="600" b="0" baseline="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r>
            <a:rPr lang="sr-Cyrl-RS" sz="6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</a:t>
          </a:r>
          <a:r>
            <a:rPr lang="sr-Cyrl-RS" sz="600" b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(бр.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непокретности)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endParaRPr lang="sr-Cyrl-RS" sz="600" b="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view="pageBreakPreview" zoomScale="110" zoomScaleNormal="100" zoomScaleSheetLayoutView="110" zoomScalePageLayoutView="70" workbookViewId="0">
      <selection activeCell="A28" sqref="A28"/>
    </sheetView>
  </sheetViews>
  <sheetFormatPr defaultRowHeight="15" x14ac:dyDescent="0.25"/>
  <cols>
    <col min="1" max="1" width="34.5703125" bestFit="1" customWidth="1"/>
    <col min="2" max="14" width="11.140625" bestFit="1" customWidth="1"/>
    <col min="15" max="15" width="10.140625" customWidth="1"/>
    <col min="21" max="21" width="8.7109375" customWidth="1"/>
  </cols>
  <sheetData>
    <row r="1" spans="1:18" ht="27" customHeight="1" x14ac:dyDescent="0.25">
      <c r="A1" s="8" t="s">
        <v>28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9" t="s">
        <v>21</v>
      </c>
      <c r="K1" s="9" t="s">
        <v>22</v>
      </c>
      <c r="L1" s="9" t="s">
        <v>23</v>
      </c>
      <c r="M1" s="10" t="s">
        <v>24</v>
      </c>
      <c r="N1" s="11" t="s">
        <v>25</v>
      </c>
    </row>
    <row r="2" spans="1:18" x14ac:dyDescent="0.25">
      <c r="A2" s="12" t="s">
        <v>26</v>
      </c>
      <c r="B2" s="13">
        <v>141574.34546522444</v>
      </c>
      <c r="C2" s="13">
        <v>134467.25387198306</v>
      </c>
      <c r="D2" s="13">
        <v>136017.96138240388</v>
      </c>
      <c r="E2" s="13">
        <v>141905.78155600303</v>
      </c>
      <c r="F2" s="13">
        <v>140531.58474939517</v>
      </c>
      <c r="G2" s="13">
        <v>139423.87743421804</v>
      </c>
      <c r="H2" s="13">
        <v>144867.33152510758</v>
      </c>
      <c r="I2" s="13">
        <v>140452.68401626818</v>
      </c>
      <c r="J2" s="13">
        <v>142915.51424049321</v>
      </c>
      <c r="K2" s="13">
        <v>141896.95802323043</v>
      </c>
      <c r="L2" s="13">
        <v>147040.59921249549</v>
      </c>
      <c r="M2" s="14">
        <v>150509.04212722022</v>
      </c>
      <c r="N2" s="15">
        <v>150179.72156729651</v>
      </c>
      <c r="O2" s="7"/>
    </row>
    <row r="3" spans="1:18" x14ac:dyDescent="0.25">
      <c r="A3" s="48" t="s">
        <v>54</v>
      </c>
      <c r="B3" s="13">
        <v>73798.030014875927</v>
      </c>
      <c r="C3" s="13">
        <v>71057.036934036092</v>
      </c>
      <c r="D3" s="13">
        <v>65758.75402764359</v>
      </c>
      <c r="E3" s="13">
        <v>66224.351721153202</v>
      </c>
      <c r="F3" s="13">
        <v>74215.138132720007</v>
      </c>
      <c r="G3" s="13">
        <v>70994.455782196354</v>
      </c>
      <c r="H3" s="13">
        <v>69359.603298428032</v>
      </c>
      <c r="I3" s="13">
        <v>66024.118228148815</v>
      </c>
      <c r="J3" s="13">
        <v>69642.622421438922</v>
      </c>
      <c r="K3" s="13">
        <v>72914.733609417643</v>
      </c>
      <c r="L3" s="13">
        <v>71217.290665077395</v>
      </c>
      <c r="M3" s="14">
        <v>73001.030453156214</v>
      </c>
      <c r="N3" s="15">
        <v>74116.992354040718</v>
      </c>
      <c r="O3" s="7"/>
    </row>
    <row r="4" spans="1:18" x14ac:dyDescent="0.25">
      <c r="A4" s="12" t="s">
        <v>115</v>
      </c>
      <c r="B4" s="13">
        <v>65292.012426518748</v>
      </c>
      <c r="C4" s="13">
        <v>73969.225763752664</v>
      </c>
      <c r="D4" s="13">
        <v>68386.998576337312</v>
      </c>
      <c r="E4" s="13">
        <v>63415.2844546794</v>
      </c>
      <c r="F4" s="13">
        <v>68356.854633451323</v>
      </c>
      <c r="G4" s="13">
        <v>71285.567946261755</v>
      </c>
      <c r="H4" s="13">
        <v>67969.767934820717</v>
      </c>
      <c r="I4" s="13">
        <v>68548.129815575681</v>
      </c>
      <c r="J4" s="13">
        <v>67523.967939813927</v>
      </c>
      <c r="K4" s="13">
        <v>70405.550174450094</v>
      </c>
      <c r="L4" s="13">
        <v>67052.404773252492</v>
      </c>
      <c r="M4" s="14">
        <v>67813.661907374204</v>
      </c>
      <c r="N4" s="15">
        <v>69632.905563128719</v>
      </c>
      <c r="O4" s="7"/>
    </row>
    <row r="5" spans="1:18" x14ac:dyDescent="0.25">
      <c r="A5" s="12" t="s">
        <v>52</v>
      </c>
      <c r="B5" s="13">
        <v>66966.709145922796</v>
      </c>
      <c r="C5" s="13">
        <v>72632.151561833001</v>
      </c>
      <c r="D5" s="13">
        <v>69830.032274733574</v>
      </c>
      <c r="E5" s="13">
        <v>64250.369636458046</v>
      </c>
      <c r="F5" s="13">
        <v>67180.266455816978</v>
      </c>
      <c r="G5" s="13">
        <v>69465.365624176498</v>
      </c>
      <c r="H5" s="13">
        <v>65046.818728576276</v>
      </c>
      <c r="I5" s="13">
        <v>68172.074109105568</v>
      </c>
      <c r="J5" s="13">
        <v>67874.741653874546</v>
      </c>
      <c r="K5" s="13">
        <v>64277.340436702514</v>
      </c>
      <c r="L5" s="13">
        <v>66421.169781873148</v>
      </c>
      <c r="M5" s="14">
        <v>65841.806925374811</v>
      </c>
      <c r="N5" s="15">
        <v>73659.532072529488</v>
      </c>
      <c r="O5" s="7"/>
    </row>
    <row r="6" spans="1:18" x14ac:dyDescent="0.25">
      <c r="A6" s="16" t="s">
        <v>12</v>
      </c>
      <c r="B6" s="13">
        <v>104213.54043002773</v>
      </c>
      <c r="C6" s="13">
        <v>98156.916417097309</v>
      </c>
      <c r="D6" s="13">
        <v>96784.420846834983</v>
      </c>
      <c r="E6" s="13">
        <v>94717.681170169832</v>
      </c>
      <c r="F6" s="13">
        <v>101273.2419114018</v>
      </c>
      <c r="G6" s="13">
        <v>100772.605931275</v>
      </c>
      <c r="H6" s="13">
        <v>102364.84786274451</v>
      </c>
      <c r="I6" s="13">
        <v>97953.549317583951</v>
      </c>
      <c r="J6" s="13">
        <v>99493.18722270969</v>
      </c>
      <c r="K6" s="13">
        <v>99761.572274084479</v>
      </c>
      <c r="L6" s="13">
        <v>99845.414496166632</v>
      </c>
      <c r="M6" s="14">
        <v>103030.09162396274</v>
      </c>
      <c r="N6" s="15">
        <v>104782.81421268637</v>
      </c>
      <c r="O6" s="7"/>
    </row>
    <row r="7" spans="1:18" x14ac:dyDescent="0.25">
      <c r="A7" s="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1:18" x14ac:dyDescent="0.25">
      <c r="A8" s="12" t="s">
        <v>11</v>
      </c>
      <c r="B8" s="13">
        <v>117.97199999999999</v>
      </c>
      <c r="C8" s="13">
        <v>117.97199999999999</v>
      </c>
      <c r="D8" s="13">
        <v>117.97199999999999</v>
      </c>
      <c r="E8" s="13">
        <v>117.97199999999999</v>
      </c>
      <c r="F8" s="13">
        <v>117.97199999999999</v>
      </c>
      <c r="G8" s="13">
        <v>117.97199999999999</v>
      </c>
      <c r="H8" s="13">
        <v>117.97199999999999</v>
      </c>
      <c r="I8" s="13">
        <v>117.97199999999999</v>
      </c>
      <c r="J8" s="13">
        <v>117.97199999999999</v>
      </c>
      <c r="K8" s="13">
        <v>117.97199999999999</v>
      </c>
      <c r="L8" s="13">
        <v>117.97199999999999</v>
      </c>
      <c r="M8" s="14">
        <v>117.97199999999999</v>
      </c>
      <c r="N8" s="15">
        <v>117.97199999999999</v>
      </c>
      <c r="O8" s="7"/>
    </row>
    <row r="9" spans="1:18" x14ac:dyDescent="0.25">
      <c r="A9" s="8"/>
      <c r="B9" s="20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9"/>
    </row>
    <row r="10" spans="1:18" x14ac:dyDescent="0.25">
      <c r="A10" s="8" t="s">
        <v>27</v>
      </c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18</v>
      </c>
      <c r="H10" s="17" t="s">
        <v>19</v>
      </c>
      <c r="I10" s="17" t="s">
        <v>20</v>
      </c>
      <c r="J10" s="17" t="s">
        <v>21</v>
      </c>
      <c r="K10" s="17" t="s">
        <v>22</v>
      </c>
      <c r="L10" s="17" t="s">
        <v>23</v>
      </c>
      <c r="M10" s="18" t="s">
        <v>24</v>
      </c>
      <c r="N10" s="19" t="s">
        <v>25</v>
      </c>
      <c r="O10" s="17" t="s">
        <v>81</v>
      </c>
      <c r="P10" s="17" t="s">
        <v>82</v>
      </c>
      <c r="Q10" s="18" t="s">
        <v>83</v>
      </c>
      <c r="R10" s="19" t="s">
        <v>84</v>
      </c>
    </row>
    <row r="11" spans="1:18" x14ac:dyDescent="0.25">
      <c r="A11" s="12" t="s">
        <v>26</v>
      </c>
      <c r="B11" s="13">
        <v>1201</v>
      </c>
      <c r="C11" s="13">
        <v>1140</v>
      </c>
      <c r="D11" s="13">
        <v>1154</v>
      </c>
      <c r="E11" s="13">
        <v>1200</v>
      </c>
      <c r="F11" s="13">
        <v>1193</v>
      </c>
      <c r="G11" s="13">
        <v>1182</v>
      </c>
      <c r="H11" s="13">
        <v>1230</v>
      </c>
      <c r="I11" s="13">
        <v>1191</v>
      </c>
      <c r="J11" s="13">
        <v>1212</v>
      </c>
      <c r="K11" s="13">
        <v>1205</v>
      </c>
      <c r="L11" s="13">
        <v>1249</v>
      </c>
      <c r="M11" s="13">
        <v>1284</v>
      </c>
      <c r="N11" s="13">
        <v>1283</v>
      </c>
      <c r="O11" s="13">
        <v>1261</v>
      </c>
      <c r="P11" s="13">
        <v>1313</v>
      </c>
      <c r="Q11" s="13">
        <v>1335</v>
      </c>
      <c r="R11" s="13">
        <v>1354</v>
      </c>
    </row>
    <row r="12" spans="1:18" x14ac:dyDescent="0.25">
      <c r="A12" s="47" t="s">
        <v>53</v>
      </c>
      <c r="B12" s="13">
        <v>621</v>
      </c>
      <c r="C12" s="13">
        <v>596</v>
      </c>
      <c r="D12" s="13">
        <v>561</v>
      </c>
      <c r="E12" s="13">
        <v>561</v>
      </c>
      <c r="F12" s="13">
        <v>629</v>
      </c>
      <c r="G12" s="13">
        <v>603</v>
      </c>
      <c r="H12" s="13">
        <v>589</v>
      </c>
      <c r="I12" s="13">
        <v>560</v>
      </c>
      <c r="J12" s="13">
        <v>591</v>
      </c>
      <c r="K12" s="13">
        <v>618</v>
      </c>
      <c r="L12" s="13">
        <v>601</v>
      </c>
      <c r="M12" s="13">
        <v>617</v>
      </c>
      <c r="N12" s="13">
        <v>628</v>
      </c>
      <c r="O12" s="13">
        <v>597</v>
      </c>
      <c r="P12" s="13">
        <v>579</v>
      </c>
      <c r="Q12" s="13">
        <v>626</v>
      </c>
      <c r="R12" s="13">
        <v>666</v>
      </c>
    </row>
    <row r="13" spans="1:18" x14ac:dyDescent="0.25">
      <c r="A13" s="46" t="s">
        <v>116</v>
      </c>
      <c r="B13" s="13">
        <v>554</v>
      </c>
      <c r="C13" s="13">
        <v>625</v>
      </c>
      <c r="D13" s="13">
        <v>576</v>
      </c>
      <c r="E13" s="13">
        <v>538</v>
      </c>
      <c r="F13" s="13">
        <v>580</v>
      </c>
      <c r="G13" s="13">
        <v>603</v>
      </c>
      <c r="H13" s="13">
        <v>575</v>
      </c>
      <c r="I13" s="13">
        <v>581</v>
      </c>
      <c r="J13" s="13">
        <v>573</v>
      </c>
      <c r="K13" s="13">
        <v>598</v>
      </c>
      <c r="L13" s="13">
        <v>569</v>
      </c>
      <c r="M13" s="13">
        <v>568</v>
      </c>
      <c r="N13" s="13">
        <v>585</v>
      </c>
      <c r="O13" s="13">
        <v>583</v>
      </c>
      <c r="P13" s="13">
        <v>572</v>
      </c>
      <c r="Q13" s="13">
        <v>600</v>
      </c>
      <c r="R13" s="13">
        <v>563</v>
      </c>
    </row>
    <row r="14" spans="1:18" x14ac:dyDescent="0.25">
      <c r="A14" s="46" t="s">
        <v>117</v>
      </c>
      <c r="B14" s="13">
        <v>568</v>
      </c>
      <c r="C14" s="13">
        <v>616</v>
      </c>
      <c r="D14" s="13">
        <v>592</v>
      </c>
      <c r="E14" s="13">
        <v>545</v>
      </c>
      <c r="F14" s="13">
        <v>570</v>
      </c>
      <c r="G14" s="13">
        <v>589</v>
      </c>
      <c r="H14" s="13">
        <v>552</v>
      </c>
      <c r="I14" s="13">
        <v>578</v>
      </c>
      <c r="J14" s="13">
        <v>576</v>
      </c>
      <c r="K14" s="13">
        <v>545</v>
      </c>
      <c r="L14" s="13">
        <v>565</v>
      </c>
      <c r="M14" s="13">
        <v>561</v>
      </c>
      <c r="N14" s="13">
        <v>613</v>
      </c>
      <c r="O14" s="13">
        <v>614</v>
      </c>
      <c r="P14" s="13">
        <v>600</v>
      </c>
      <c r="Q14" s="13">
        <v>587</v>
      </c>
      <c r="R14" s="13">
        <v>607</v>
      </c>
    </row>
    <row r="15" spans="1:18" x14ac:dyDescent="0.25">
      <c r="A15" s="16" t="s">
        <v>12</v>
      </c>
      <c r="B15" s="13">
        <v>882</v>
      </c>
      <c r="C15" s="13">
        <v>828</v>
      </c>
      <c r="D15" s="13">
        <v>821</v>
      </c>
      <c r="E15" s="13">
        <v>803</v>
      </c>
      <c r="F15" s="13">
        <v>860</v>
      </c>
      <c r="G15" s="13">
        <v>854</v>
      </c>
      <c r="H15" s="13">
        <v>868</v>
      </c>
      <c r="I15" s="13">
        <v>830</v>
      </c>
      <c r="J15" s="13">
        <v>844</v>
      </c>
      <c r="K15" s="13">
        <v>847</v>
      </c>
      <c r="L15" s="13">
        <v>847</v>
      </c>
      <c r="M15" s="13">
        <v>876</v>
      </c>
      <c r="N15" s="13">
        <v>887</v>
      </c>
      <c r="O15" s="13">
        <v>861</v>
      </c>
      <c r="P15" s="13">
        <v>877</v>
      </c>
      <c r="Q15" s="13">
        <v>896</v>
      </c>
      <c r="R15" s="13">
        <v>936</v>
      </c>
    </row>
    <row r="16" spans="1:18" x14ac:dyDescent="0.25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/>
    </row>
    <row r="17" spans="1:21" x14ac:dyDescent="0.25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9"/>
    </row>
    <row r="18" spans="1:21" x14ac:dyDescent="0.25">
      <c r="A18" s="8" t="s">
        <v>10</v>
      </c>
      <c r="B18" s="17" t="s">
        <v>13</v>
      </c>
      <c r="C18" s="17" t="s">
        <v>14</v>
      </c>
      <c r="D18" s="17" t="s">
        <v>15</v>
      </c>
      <c r="E18" s="17" t="s">
        <v>16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7" t="s">
        <v>22</v>
      </c>
      <c r="L18" s="17" t="s">
        <v>23</v>
      </c>
      <c r="M18" s="18" t="s">
        <v>24</v>
      </c>
      <c r="N18" s="19" t="s">
        <v>25</v>
      </c>
      <c r="O18" s="17" t="s">
        <v>81</v>
      </c>
      <c r="P18" s="17" t="s">
        <v>82</v>
      </c>
      <c r="Q18" s="18" t="s">
        <v>83</v>
      </c>
      <c r="R18" s="19" t="s">
        <v>84</v>
      </c>
    </row>
    <row r="19" spans="1:21" x14ac:dyDescent="0.25">
      <c r="A19" s="12" t="s">
        <v>29</v>
      </c>
      <c r="B19" s="49">
        <v>850</v>
      </c>
      <c r="C19" s="49">
        <v>762</v>
      </c>
      <c r="D19" s="49">
        <v>1014</v>
      </c>
      <c r="E19" s="49">
        <v>882</v>
      </c>
      <c r="F19" s="49">
        <v>1173</v>
      </c>
      <c r="G19" s="49">
        <v>1205</v>
      </c>
      <c r="H19" s="49">
        <v>1368</v>
      </c>
      <c r="I19" s="49">
        <v>1179</v>
      </c>
      <c r="J19" s="49">
        <v>1328</v>
      </c>
      <c r="K19" s="49">
        <v>1215</v>
      </c>
      <c r="L19" s="49">
        <v>1408</v>
      </c>
      <c r="M19" s="49">
        <v>1149</v>
      </c>
      <c r="N19" s="49">
        <v>1217</v>
      </c>
      <c r="O19" s="49">
        <v>1083</v>
      </c>
      <c r="P19" s="49">
        <v>1341</v>
      </c>
      <c r="Q19" s="49">
        <v>1398</v>
      </c>
      <c r="R19" s="49">
        <v>1015</v>
      </c>
    </row>
    <row r="20" spans="1:21" x14ac:dyDescent="0.25">
      <c r="A20" s="47" t="s">
        <v>53</v>
      </c>
      <c r="B20" s="49">
        <v>423</v>
      </c>
      <c r="C20" s="49">
        <v>464</v>
      </c>
      <c r="D20" s="49">
        <v>623</v>
      </c>
      <c r="E20" s="49">
        <v>612</v>
      </c>
      <c r="F20" s="49">
        <v>671</v>
      </c>
      <c r="G20" s="49">
        <v>713</v>
      </c>
      <c r="H20" s="49">
        <v>803</v>
      </c>
      <c r="I20" s="49">
        <v>719</v>
      </c>
      <c r="J20" s="49">
        <v>830</v>
      </c>
      <c r="K20" s="49">
        <v>767</v>
      </c>
      <c r="L20" s="49">
        <v>977</v>
      </c>
      <c r="M20" s="49">
        <v>725</v>
      </c>
      <c r="N20" s="49">
        <v>803</v>
      </c>
      <c r="O20" s="49">
        <v>683</v>
      </c>
      <c r="P20" s="49">
        <v>824</v>
      </c>
      <c r="Q20" s="49">
        <v>892</v>
      </c>
      <c r="R20" s="49">
        <v>589</v>
      </c>
    </row>
    <row r="21" spans="1:21" x14ac:dyDescent="0.25">
      <c r="A21" s="46" t="s">
        <v>51</v>
      </c>
      <c r="B21" s="49">
        <v>243</v>
      </c>
      <c r="C21" s="49">
        <v>232</v>
      </c>
      <c r="D21" s="49">
        <v>310</v>
      </c>
      <c r="E21" s="49">
        <v>315</v>
      </c>
      <c r="F21" s="49">
        <v>388</v>
      </c>
      <c r="G21" s="49">
        <v>362</v>
      </c>
      <c r="H21" s="49">
        <v>371</v>
      </c>
      <c r="I21" s="49">
        <v>371</v>
      </c>
      <c r="J21" s="49">
        <v>418</v>
      </c>
      <c r="K21" s="49">
        <v>470</v>
      </c>
      <c r="L21" s="49">
        <v>473</v>
      </c>
      <c r="M21" s="49">
        <v>405</v>
      </c>
      <c r="N21" s="49">
        <v>373</v>
      </c>
      <c r="O21" s="49">
        <v>376</v>
      </c>
      <c r="P21" s="49">
        <v>435</v>
      </c>
      <c r="Q21" s="49">
        <v>474</v>
      </c>
      <c r="R21" s="49">
        <v>324</v>
      </c>
    </row>
    <row r="22" spans="1:21" x14ac:dyDescent="0.25">
      <c r="A22" s="46" t="s">
        <v>52</v>
      </c>
      <c r="B22" s="49">
        <v>176</v>
      </c>
      <c r="C22" s="49">
        <v>208</v>
      </c>
      <c r="D22" s="49">
        <v>233</v>
      </c>
      <c r="E22" s="49">
        <v>207</v>
      </c>
      <c r="F22" s="49">
        <v>255</v>
      </c>
      <c r="G22" s="49">
        <v>262</v>
      </c>
      <c r="H22" s="49">
        <v>255</v>
      </c>
      <c r="I22" s="49">
        <v>249</v>
      </c>
      <c r="J22" s="49">
        <v>296</v>
      </c>
      <c r="K22" s="49">
        <v>271</v>
      </c>
      <c r="L22" s="49">
        <v>331</v>
      </c>
      <c r="M22" s="49">
        <v>253</v>
      </c>
      <c r="N22" s="49">
        <v>266</v>
      </c>
      <c r="O22" s="49">
        <v>229</v>
      </c>
      <c r="P22" s="49">
        <v>303</v>
      </c>
      <c r="Q22" s="49">
        <v>312</v>
      </c>
      <c r="R22" s="49">
        <v>176</v>
      </c>
    </row>
    <row r="23" spans="1:21" x14ac:dyDescent="0.25">
      <c r="A23" s="16" t="s">
        <v>12</v>
      </c>
      <c r="B23" s="20">
        <f>+SUM(B19:B22)</f>
        <v>1692</v>
      </c>
      <c r="C23" s="20">
        <f t="shared" ref="C23:R23" si="0">+SUM(C19:C22)</f>
        <v>1666</v>
      </c>
      <c r="D23" s="20">
        <f t="shared" si="0"/>
        <v>2180</v>
      </c>
      <c r="E23" s="20">
        <f t="shared" si="0"/>
        <v>2016</v>
      </c>
      <c r="F23" s="20">
        <f t="shared" si="0"/>
        <v>2487</v>
      </c>
      <c r="G23" s="20">
        <f t="shared" si="0"/>
        <v>2542</v>
      </c>
      <c r="H23" s="20">
        <f t="shared" si="0"/>
        <v>2797</v>
      </c>
      <c r="I23" s="20">
        <f t="shared" si="0"/>
        <v>2518</v>
      </c>
      <c r="J23" s="20">
        <f t="shared" si="0"/>
        <v>2872</v>
      </c>
      <c r="K23" s="20">
        <f t="shared" si="0"/>
        <v>2723</v>
      </c>
      <c r="L23" s="20">
        <f t="shared" si="0"/>
        <v>3189</v>
      </c>
      <c r="M23" s="20">
        <f t="shared" si="0"/>
        <v>2532</v>
      </c>
      <c r="N23" s="20">
        <f t="shared" si="0"/>
        <v>2659</v>
      </c>
      <c r="O23" s="20">
        <f t="shared" si="0"/>
        <v>2371</v>
      </c>
      <c r="P23" s="20">
        <f t="shared" si="0"/>
        <v>2903</v>
      </c>
      <c r="Q23" s="20">
        <f t="shared" si="0"/>
        <v>3076</v>
      </c>
      <c r="R23" s="20">
        <f t="shared" si="0"/>
        <v>2104</v>
      </c>
    </row>
    <row r="24" spans="1:21" x14ac:dyDescent="0.25">
      <c r="M24" s="2"/>
      <c r="O24" s="24"/>
      <c r="P24" s="24"/>
      <c r="Q24" s="24"/>
      <c r="R24" s="24"/>
      <c r="S24" s="24"/>
      <c r="T24" s="24"/>
      <c r="U24" s="24"/>
    </row>
    <row r="25" spans="1:21" x14ac:dyDescent="0.25">
      <c r="O25" s="24"/>
      <c r="P25" s="24"/>
      <c r="Q25" s="24"/>
      <c r="R25" s="24"/>
      <c r="S25" s="24"/>
      <c r="T25" s="24"/>
      <c r="U25" s="24"/>
    </row>
    <row r="26" spans="1:21" x14ac:dyDescent="0.25">
      <c r="L26" s="2"/>
      <c r="O26" s="24"/>
      <c r="P26" s="24"/>
      <c r="Q26" s="24"/>
      <c r="R26" s="24"/>
      <c r="S26" s="24"/>
      <c r="T26" s="24"/>
      <c r="U26" s="24"/>
    </row>
    <row r="27" spans="1:21" x14ac:dyDescent="0.25">
      <c r="O27" s="24"/>
      <c r="P27" s="24"/>
      <c r="Q27" s="24"/>
      <c r="R27" s="24"/>
      <c r="S27" s="24"/>
      <c r="T27" s="24"/>
      <c r="U27" s="24"/>
    </row>
    <row r="28" spans="1:21" x14ac:dyDescent="0.25">
      <c r="F28" s="7"/>
      <c r="G28" s="1"/>
      <c r="I28" s="7"/>
      <c r="J28" s="1"/>
      <c r="L28" s="7"/>
      <c r="M28" s="1"/>
      <c r="O28" s="24"/>
      <c r="P28" s="24"/>
      <c r="Q28" s="24"/>
      <c r="R28" s="24"/>
      <c r="S28" s="24"/>
      <c r="T28" s="24"/>
      <c r="U28" s="24"/>
    </row>
    <row r="29" spans="1:21" x14ac:dyDescent="0.25">
      <c r="F29" s="7"/>
      <c r="G29" s="1"/>
      <c r="I29" s="7"/>
      <c r="J29" s="1"/>
      <c r="L29" s="7"/>
      <c r="M29" s="1"/>
      <c r="O29" s="24"/>
      <c r="P29" s="24"/>
      <c r="Q29" s="24"/>
      <c r="R29" s="24"/>
      <c r="S29" s="24"/>
      <c r="T29" s="24"/>
      <c r="U29" s="24"/>
    </row>
    <row r="30" spans="1:21" x14ac:dyDescent="0.25">
      <c r="F30" s="7"/>
      <c r="G30" s="1"/>
      <c r="I30" s="7"/>
      <c r="J30" s="1"/>
      <c r="L30" s="7"/>
      <c r="M30" s="1"/>
      <c r="O30" s="24"/>
      <c r="P30" s="24"/>
      <c r="Q30" s="24"/>
      <c r="R30" s="24"/>
      <c r="S30" s="24"/>
      <c r="T30" s="24"/>
      <c r="U30" s="24"/>
    </row>
    <row r="31" spans="1:21" x14ac:dyDescent="0.25">
      <c r="F31" s="7"/>
      <c r="G31" s="1"/>
      <c r="I31" s="7"/>
      <c r="J31" s="1"/>
      <c r="L31" s="7"/>
      <c r="M31" s="1"/>
      <c r="O31" s="24"/>
      <c r="P31" s="24"/>
      <c r="Q31" s="24"/>
      <c r="R31" s="24"/>
      <c r="S31" s="24"/>
      <c r="T31" s="24"/>
      <c r="U31" s="24"/>
    </row>
    <row r="32" spans="1:21" x14ac:dyDescent="0.25">
      <c r="O32" s="24"/>
      <c r="P32" s="24"/>
      <c r="Q32" s="24"/>
      <c r="R32" s="24"/>
      <c r="S32" s="24"/>
      <c r="T32" s="24"/>
      <c r="U32" s="24"/>
    </row>
    <row r="33" spans="1:21" x14ac:dyDescent="0.25">
      <c r="I33" s="2"/>
      <c r="J33" s="2"/>
      <c r="K33" s="2"/>
      <c r="L33" s="2"/>
      <c r="M33" s="2"/>
      <c r="O33" s="24"/>
      <c r="P33" s="24"/>
      <c r="Q33" s="24"/>
      <c r="R33" s="24"/>
      <c r="S33" s="24"/>
      <c r="T33" s="24"/>
      <c r="U33" s="24"/>
    </row>
    <row r="34" spans="1:21" x14ac:dyDescent="0.25">
      <c r="O34" s="24"/>
      <c r="P34" s="24"/>
      <c r="Q34" s="24"/>
      <c r="R34" s="24"/>
      <c r="S34" s="24"/>
      <c r="T34" s="24"/>
      <c r="U34" s="24"/>
    </row>
    <row r="35" spans="1:21" x14ac:dyDescent="0.25">
      <c r="O35" s="24"/>
      <c r="P35" s="24"/>
      <c r="Q35" s="24"/>
      <c r="R35" s="24"/>
      <c r="S35" s="24"/>
      <c r="T35" s="24"/>
      <c r="U35" s="24"/>
    </row>
    <row r="36" spans="1:21" x14ac:dyDescent="0.25">
      <c r="O36" s="24"/>
      <c r="P36" s="24"/>
      <c r="Q36" s="24"/>
      <c r="R36" s="24"/>
      <c r="S36" s="24"/>
      <c r="T36" s="24"/>
      <c r="U36" s="24"/>
    </row>
    <row r="37" spans="1:21" x14ac:dyDescent="0.25">
      <c r="M37" s="45"/>
      <c r="O37" s="24"/>
      <c r="P37" s="24"/>
      <c r="Q37" s="24"/>
      <c r="R37" s="24"/>
      <c r="S37" s="24"/>
      <c r="T37" s="24"/>
      <c r="U37" s="24"/>
    </row>
    <row r="38" spans="1:21" x14ac:dyDescent="0.25">
      <c r="O38" s="24"/>
      <c r="P38" s="24"/>
      <c r="Q38" s="24"/>
      <c r="R38" s="24"/>
      <c r="S38" s="24"/>
      <c r="T38" s="24"/>
      <c r="U38" s="24"/>
    </row>
    <row r="40" spans="1:21" x14ac:dyDescent="0.25">
      <c r="O40" s="3"/>
    </row>
    <row r="41" spans="1:21" x14ac:dyDescent="0.25">
      <c r="A41" s="55" t="s">
        <v>85</v>
      </c>
      <c r="B41" s="55" t="s">
        <v>86</v>
      </c>
      <c r="C41" s="55" t="s">
        <v>87</v>
      </c>
      <c r="D41" s="55" t="s">
        <v>88</v>
      </c>
      <c r="E41" s="55" t="s">
        <v>89</v>
      </c>
      <c r="F41" s="55" t="s">
        <v>90</v>
      </c>
      <c r="G41" s="55" t="s">
        <v>91</v>
      </c>
      <c r="H41" s="55" t="s">
        <v>92</v>
      </c>
      <c r="I41" s="55" t="s">
        <v>93</v>
      </c>
      <c r="J41" s="55" t="s">
        <v>94</v>
      </c>
      <c r="K41" s="55" t="s">
        <v>95</v>
      </c>
      <c r="L41" s="55" t="s">
        <v>96</v>
      </c>
      <c r="M41" s="56" t="s">
        <v>97</v>
      </c>
      <c r="N41" s="55" t="s">
        <v>98</v>
      </c>
      <c r="O41" s="55" t="s">
        <v>99</v>
      </c>
      <c r="P41" s="55" t="s">
        <v>100</v>
      </c>
      <c r="Q41" s="55" t="s">
        <v>101</v>
      </c>
      <c r="R41" s="55" t="s">
        <v>102</v>
      </c>
    </row>
    <row r="42" spans="1:21" x14ac:dyDescent="0.25">
      <c r="A42" s="57" t="s">
        <v>103</v>
      </c>
      <c r="B42" s="58">
        <v>1201</v>
      </c>
      <c r="C42" s="59">
        <v>1140</v>
      </c>
      <c r="D42" s="58">
        <v>1154</v>
      </c>
      <c r="E42" s="59">
        <v>1200</v>
      </c>
      <c r="F42" s="58">
        <v>1193</v>
      </c>
      <c r="G42" s="59">
        <v>1182</v>
      </c>
      <c r="H42" s="58">
        <v>1230</v>
      </c>
      <c r="I42" s="59">
        <v>1191</v>
      </c>
      <c r="J42" s="58">
        <v>1212</v>
      </c>
      <c r="K42" s="59">
        <v>1203</v>
      </c>
      <c r="L42" s="58">
        <v>1249</v>
      </c>
      <c r="M42" s="59">
        <v>1284</v>
      </c>
      <c r="N42" s="58">
        <v>1283</v>
      </c>
      <c r="O42" s="59">
        <v>1261</v>
      </c>
      <c r="P42" s="58">
        <v>1313</v>
      </c>
      <c r="Q42" s="59">
        <v>1334</v>
      </c>
      <c r="R42" s="58">
        <v>1369</v>
      </c>
    </row>
    <row r="43" spans="1:21" x14ac:dyDescent="0.25">
      <c r="A43" s="57" t="s">
        <v>104</v>
      </c>
      <c r="B43" s="58">
        <v>621</v>
      </c>
      <c r="C43" s="59">
        <v>596</v>
      </c>
      <c r="D43" s="58">
        <v>561</v>
      </c>
      <c r="E43" s="59">
        <v>561</v>
      </c>
      <c r="F43" s="58">
        <v>629</v>
      </c>
      <c r="G43" s="59">
        <v>603</v>
      </c>
      <c r="H43" s="58">
        <v>589</v>
      </c>
      <c r="I43" s="59">
        <v>560</v>
      </c>
      <c r="J43" s="58">
        <v>591</v>
      </c>
      <c r="K43" s="59">
        <v>618</v>
      </c>
      <c r="L43" s="58">
        <v>601</v>
      </c>
      <c r="M43" s="59">
        <v>617</v>
      </c>
      <c r="N43" s="58">
        <v>628</v>
      </c>
      <c r="O43" s="59">
        <v>598</v>
      </c>
      <c r="P43" s="58">
        <v>579</v>
      </c>
      <c r="Q43" s="59">
        <v>630</v>
      </c>
      <c r="R43" s="58">
        <v>647</v>
      </c>
    </row>
    <row r="44" spans="1:21" x14ac:dyDescent="0.25">
      <c r="A44" s="57" t="s">
        <v>105</v>
      </c>
      <c r="B44" s="58">
        <v>554</v>
      </c>
      <c r="C44" s="59">
        <v>625</v>
      </c>
      <c r="D44" s="58">
        <v>576</v>
      </c>
      <c r="E44" s="59">
        <v>538</v>
      </c>
      <c r="F44" s="58">
        <v>580</v>
      </c>
      <c r="G44" s="59">
        <v>603</v>
      </c>
      <c r="H44" s="58">
        <v>575</v>
      </c>
      <c r="I44" s="59">
        <v>581</v>
      </c>
      <c r="J44" s="58">
        <v>573</v>
      </c>
      <c r="K44" s="59">
        <v>598</v>
      </c>
      <c r="L44" s="58">
        <v>569</v>
      </c>
      <c r="M44" s="59">
        <v>568</v>
      </c>
      <c r="N44" s="58">
        <v>585</v>
      </c>
      <c r="O44" s="59">
        <v>583</v>
      </c>
      <c r="P44" s="58">
        <v>571</v>
      </c>
      <c r="Q44" s="59">
        <v>591</v>
      </c>
      <c r="R44" s="58">
        <v>576</v>
      </c>
    </row>
    <row r="45" spans="1:21" x14ac:dyDescent="0.25">
      <c r="A45" s="57" t="s">
        <v>106</v>
      </c>
      <c r="B45" s="58">
        <v>568</v>
      </c>
      <c r="C45" s="59">
        <v>616</v>
      </c>
      <c r="D45" s="58">
        <v>592</v>
      </c>
      <c r="E45" s="59">
        <v>545</v>
      </c>
      <c r="F45" s="58">
        <v>570</v>
      </c>
      <c r="G45" s="59">
        <v>589</v>
      </c>
      <c r="H45" s="58">
        <v>552</v>
      </c>
      <c r="I45" s="59">
        <v>578</v>
      </c>
      <c r="J45" s="58">
        <v>575</v>
      </c>
      <c r="K45" s="59">
        <v>545</v>
      </c>
      <c r="L45" s="58">
        <v>565</v>
      </c>
      <c r="M45" s="59">
        <v>561</v>
      </c>
      <c r="N45" s="58">
        <v>613</v>
      </c>
      <c r="O45" s="59">
        <v>615</v>
      </c>
      <c r="P45" s="58">
        <v>600</v>
      </c>
      <c r="Q45" s="59">
        <v>595</v>
      </c>
      <c r="R45" s="58">
        <v>638</v>
      </c>
    </row>
    <row r="46" spans="1:21" x14ac:dyDescent="0.25">
      <c r="A46" s="60" t="s">
        <v>107</v>
      </c>
      <c r="B46" s="58">
        <v>882</v>
      </c>
      <c r="C46" s="59">
        <v>828</v>
      </c>
      <c r="D46" s="58">
        <v>821</v>
      </c>
      <c r="E46" s="59">
        <v>803</v>
      </c>
      <c r="F46" s="58">
        <v>860</v>
      </c>
      <c r="G46" s="59">
        <v>854</v>
      </c>
      <c r="H46" s="58">
        <v>868</v>
      </c>
      <c r="I46" s="59">
        <v>830</v>
      </c>
      <c r="J46" s="58">
        <v>844</v>
      </c>
      <c r="K46" s="59">
        <v>846</v>
      </c>
      <c r="L46" s="58">
        <v>847</v>
      </c>
      <c r="M46" s="59">
        <v>876</v>
      </c>
      <c r="N46" s="58">
        <v>887</v>
      </c>
      <c r="O46" s="59">
        <v>862</v>
      </c>
      <c r="P46" s="58">
        <v>877</v>
      </c>
      <c r="Q46" s="59">
        <v>900</v>
      </c>
      <c r="R46" s="58">
        <v>932</v>
      </c>
    </row>
    <row r="47" spans="1:2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21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20" x14ac:dyDescent="0.25">
      <c r="A49" s="55" t="s">
        <v>10</v>
      </c>
      <c r="B49" s="61" t="s">
        <v>86</v>
      </c>
      <c r="C49" s="61" t="s">
        <v>87</v>
      </c>
      <c r="D49" s="61" t="s">
        <v>88</v>
      </c>
      <c r="E49" s="61" t="s">
        <v>89</v>
      </c>
      <c r="F49" s="61" t="s">
        <v>90</v>
      </c>
      <c r="G49" s="61" t="s">
        <v>91</v>
      </c>
      <c r="H49" s="61" t="s">
        <v>92</v>
      </c>
      <c r="I49" s="61" t="s">
        <v>93</v>
      </c>
      <c r="J49" s="61" t="s">
        <v>94</v>
      </c>
      <c r="K49" s="61" t="s">
        <v>95</v>
      </c>
      <c r="L49" s="61" t="s">
        <v>96</v>
      </c>
      <c r="M49" s="61" t="s">
        <v>97</v>
      </c>
      <c r="N49" s="61" t="s">
        <v>98</v>
      </c>
      <c r="O49" s="61" t="s">
        <v>99</v>
      </c>
      <c r="P49" s="61" t="s">
        <v>100</v>
      </c>
      <c r="Q49" s="61" t="s">
        <v>101</v>
      </c>
      <c r="R49" s="55" t="s">
        <v>102</v>
      </c>
    </row>
    <row r="50" spans="1:20" x14ac:dyDescent="0.25">
      <c r="A50" s="57" t="s">
        <v>103</v>
      </c>
      <c r="B50" s="58">
        <v>850</v>
      </c>
      <c r="C50" s="59">
        <v>762</v>
      </c>
      <c r="D50" s="58">
        <v>1014</v>
      </c>
      <c r="E50" s="59">
        <v>882</v>
      </c>
      <c r="F50" s="58">
        <v>1172</v>
      </c>
      <c r="G50" s="59">
        <v>1205</v>
      </c>
      <c r="H50" s="58">
        <v>1368</v>
      </c>
      <c r="I50" s="59">
        <v>1179</v>
      </c>
      <c r="J50" s="58">
        <v>1328</v>
      </c>
      <c r="K50" s="59">
        <v>1214</v>
      </c>
      <c r="L50" s="58">
        <v>1408</v>
      </c>
      <c r="M50" s="59">
        <v>1149</v>
      </c>
      <c r="N50" s="58">
        <v>1217</v>
      </c>
      <c r="O50" s="59">
        <v>1083</v>
      </c>
      <c r="P50" s="58">
        <v>1336</v>
      </c>
      <c r="Q50" s="59">
        <v>1381</v>
      </c>
      <c r="R50" s="58">
        <v>636</v>
      </c>
    </row>
    <row r="51" spans="1:20" x14ac:dyDescent="0.25">
      <c r="A51" s="57" t="s">
        <v>104</v>
      </c>
      <c r="B51" s="58">
        <v>423</v>
      </c>
      <c r="C51" s="59">
        <v>464</v>
      </c>
      <c r="D51" s="58">
        <v>623</v>
      </c>
      <c r="E51" s="59">
        <v>612</v>
      </c>
      <c r="F51" s="58">
        <v>671</v>
      </c>
      <c r="G51" s="59">
        <v>713</v>
      </c>
      <c r="H51" s="58">
        <v>803</v>
      </c>
      <c r="I51" s="59">
        <v>719</v>
      </c>
      <c r="J51" s="58">
        <v>830</v>
      </c>
      <c r="K51" s="59">
        <v>767</v>
      </c>
      <c r="L51" s="58">
        <v>977</v>
      </c>
      <c r="M51" s="59">
        <v>725</v>
      </c>
      <c r="N51" s="58">
        <v>803</v>
      </c>
      <c r="O51" s="59">
        <v>681</v>
      </c>
      <c r="P51" s="58">
        <v>822</v>
      </c>
      <c r="Q51" s="59">
        <v>870</v>
      </c>
      <c r="R51" s="58">
        <v>384</v>
      </c>
    </row>
    <row r="52" spans="1:20" x14ac:dyDescent="0.25">
      <c r="A52" s="57" t="s">
        <v>105</v>
      </c>
      <c r="B52" s="58">
        <v>243</v>
      </c>
      <c r="C52" s="59">
        <v>232</v>
      </c>
      <c r="D52" s="58">
        <v>310</v>
      </c>
      <c r="E52" s="59">
        <v>315</v>
      </c>
      <c r="F52" s="58">
        <v>387</v>
      </c>
      <c r="G52" s="59">
        <v>362</v>
      </c>
      <c r="H52" s="58">
        <v>371</v>
      </c>
      <c r="I52" s="59">
        <v>371</v>
      </c>
      <c r="J52" s="58">
        <v>418</v>
      </c>
      <c r="K52" s="59">
        <v>470</v>
      </c>
      <c r="L52" s="58">
        <v>473</v>
      </c>
      <c r="M52" s="59">
        <v>405</v>
      </c>
      <c r="N52" s="58">
        <v>372</v>
      </c>
      <c r="O52" s="59">
        <v>375</v>
      </c>
      <c r="P52" s="58">
        <v>433</v>
      </c>
      <c r="Q52" s="59">
        <v>466</v>
      </c>
      <c r="R52" s="58">
        <v>223</v>
      </c>
    </row>
    <row r="53" spans="1:20" x14ac:dyDescent="0.25">
      <c r="A53" s="57" t="s">
        <v>106</v>
      </c>
      <c r="B53" s="58">
        <v>176</v>
      </c>
      <c r="C53" s="59">
        <v>208</v>
      </c>
      <c r="D53" s="58">
        <v>233</v>
      </c>
      <c r="E53" s="59">
        <v>207</v>
      </c>
      <c r="F53" s="58">
        <v>255</v>
      </c>
      <c r="G53" s="59">
        <v>262</v>
      </c>
      <c r="H53" s="58">
        <v>255</v>
      </c>
      <c r="I53" s="59">
        <v>249</v>
      </c>
      <c r="J53" s="58">
        <v>295</v>
      </c>
      <c r="K53" s="59">
        <v>271</v>
      </c>
      <c r="L53" s="58">
        <v>331</v>
      </c>
      <c r="M53" s="59">
        <v>253</v>
      </c>
      <c r="N53" s="58">
        <v>266</v>
      </c>
      <c r="O53" s="59">
        <v>230</v>
      </c>
      <c r="P53" s="58">
        <v>303</v>
      </c>
      <c r="Q53" s="59">
        <v>301</v>
      </c>
      <c r="R53" s="58">
        <v>114</v>
      </c>
    </row>
    <row r="54" spans="1:20" x14ac:dyDescent="0.25">
      <c r="A54" s="60" t="s">
        <v>107</v>
      </c>
      <c r="B54" s="62">
        <f>SUM(B50:B53)</f>
        <v>1692</v>
      </c>
      <c r="C54" s="62">
        <f t="shared" ref="C54:R54" si="1">SUM(C50:C53)</f>
        <v>1666</v>
      </c>
      <c r="D54" s="62">
        <f t="shared" si="1"/>
        <v>2180</v>
      </c>
      <c r="E54" s="62">
        <f t="shared" si="1"/>
        <v>2016</v>
      </c>
      <c r="F54" s="62">
        <f t="shared" si="1"/>
        <v>2485</v>
      </c>
      <c r="G54" s="62">
        <f t="shared" si="1"/>
        <v>2542</v>
      </c>
      <c r="H54" s="62">
        <f t="shared" si="1"/>
        <v>2797</v>
      </c>
      <c r="I54" s="62">
        <f t="shared" si="1"/>
        <v>2518</v>
      </c>
      <c r="J54" s="62">
        <f t="shared" si="1"/>
        <v>2871</v>
      </c>
      <c r="K54" s="62">
        <f t="shared" si="1"/>
        <v>2722</v>
      </c>
      <c r="L54" s="62">
        <f t="shared" si="1"/>
        <v>3189</v>
      </c>
      <c r="M54" s="62">
        <f t="shared" si="1"/>
        <v>2532</v>
      </c>
      <c r="N54" s="62">
        <f t="shared" si="1"/>
        <v>2658</v>
      </c>
      <c r="O54" s="62">
        <f t="shared" si="1"/>
        <v>2369</v>
      </c>
      <c r="P54" s="62">
        <f t="shared" si="1"/>
        <v>2894</v>
      </c>
      <c r="Q54" s="62">
        <f t="shared" si="1"/>
        <v>3018</v>
      </c>
      <c r="R54" s="62">
        <f t="shared" si="1"/>
        <v>1357</v>
      </c>
    </row>
    <row r="58" spans="1:20" x14ac:dyDescent="0.25">
      <c r="A58" s="49" t="s">
        <v>58</v>
      </c>
      <c r="B58" s="49" t="s">
        <v>63</v>
      </c>
      <c r="C58" s="49" t="s">
        <v>64</v>
      </c>
      <c r="D58" s="49" t="s">
        <v>65</v>
      </c>
      <c r="E58" s="49" t="s">
        <v>66</v>
      </c>
      <c r="F58" s="49" t="s">
        <v>67</v>
      </c>
      <c r="G58" s="49" t="s">
        <v>68</v>
      </c>
      <c r="H58" s="49" t="s">
        <v>69</v>
      </c>
      <c r="I58" s="49" t="s">
        <v>70</v>
      </c>
      <c r="J58" s="49" t="s">
        <v>71</v>
      </c>
      <c r="K58" s="49" t="s">
        <v>72</v>
      </c>
      <c r="L58" s="49" t="s">
        <v>73</v>
      </c>
      <c r="M58" s="49" t="s">
        <v>74</v>
      </c>
      <c r="N58" s="49" t="s">
        <v>75</v>
      </c>
      <c r="O58" s="49" t="s">
        <v>76</v>
      </c>
      <c r="P58" s="49" t="s">
        <v>77</v>
      </c>
      <c r="Q58" s="49" t="s">
        <v>78</v>
      </c>
      <c r="R58" s="49" t="s">
        <v>79</v>
      </c>
      <c r="S58" s="49" t="s">
        <v>80</v>
      </c>
      <c r="T58" s="49"/>
    </row>
    <row r="59" spans="1:20" x14ac:dyDescent="0.25">
      <c r="A59" s="49" t="s">
        <v>59</v>
      </c>
      <c r="B59" s="49">
        <v>850</v>
      </c>
      <c r="C59" s="49">
        <v>762</v>
      </c>
      <c r="D59" s="49">
        <v>1014</v>
      </c>
      <c r="E59" s="49">
        <v>882</v>
      </c>
      <c r="F59" s="49">
        <v>1173</v>
      </c>
      <c r="G59" s="49">
        <v>1205</v>
      </c>
      <c r="H59" s="49">
        <v>1368</v>
      </c>
      <c r="I59" s="49">
        <v>1179</v>
      </c>
      <c r="J59" s="49">
        <v>1328</v>
      </c>
      <c r="K59" s="49">
        <v>1215</v>
      </c>
      <c r="L59" s="49">
        <v>1408</v>
      </c>
      <c r="M59" s="49">
        <v>1149</v>
      </c>
      <c r="N59" s="49">
        <v>1217</v>
      </c>
      <c r="O59" s="49">
        <v>1083</v>
      </c>
      <c r="P59" s="49">
        <v>1341</v>
      </c>
      <c r="Q59" s="49">
        <v>1398</v>
      </c>
      <c r="R59" s="49">
        <v>1015</v>
      </c>
      <c r="S59" s="49">
        <v>11</v>
      </c>
      <c r="T59" s="49"/>
    </row>
    <row r="60" spans="1:20" x14ac:dyDescent="0.25">
      <c r="A60" s="49" t="s">
        <v>60</v>
      </c>
      <c r="B60" s="49">
        <v>423</v>
      </c>
      <c r="C60" s="49">
        <v>464</v>
      </c>
      <c r="D60" s="49">
        <v>623</v>
      </c>
      <c r="E60" s="49">
        <v>612</v>
      </c>
      <c r="F60" s="49">
        <v>671</v>
      </c>
      <c r="G60" s="49">
        <v>713</v>
      </c>
      <c r="H60" s="49">
        <v>803</v>
      </c>
      <c r="I60" s="49">
        <v>719</v>
      </c>
      <c r="J60" s="49">
        <v>830</v>
      </c>
      <c r="K60" s="49">
        <v>767</v>
      </c>
      <c r="L60" s="49">
        <v>977</v>
      </c>
      <c r="M60" s="49">
        <v>725</v>
      </c>
      <c r="N60" s="49">
        <v>803</v>
      </c>
      <c r="O60" s="49">
        <v>683</v>
      </c>
      <c r="P60" s="49">
        <v>824</v>
      </c>
      <c r="Q60" s="49">
        <v>892</v>
      </c>
      <c r="R60" s="49">
        <v>589</v>
      </c>
      <c r="S60" s="49">
        <v>9</v>
      </c>
      <c r="T60" s="49"/>
    </row>
    <row r="61" spans="1:20" x14ac:dyDescent="0.25">
      <c r="A61" s="49" t="s">
        <v>61</v>
      </c>
      <c r="B61" s="49">
        <v>243</v>
      </c>
      <c r="C61" s="49">
        <v>232</v>
      </c>
      <c r="D61" s="49">
        <v>310</v>
      </c>
      <c r="E61" s="49">
        <v>315</v>
      </c>
      <c r="F61" s="49">
        <v>388</v>
      </c>
      <c r="G61" s="49">
        <v>362</v>
      </c>
      <c r="H61" s="49">
        <v>371</v>
      </c>
      <c r="I61" s="49">
        <v>371</v>
      </c>
      <c r="J61" s="49">
        <v>418</v>
      </c>
      <c r="K61" s="49">
        <v>470</v>
      </c>
      <c r="L61" s="49">
        <v>473</v>
      </c>
      <c r="M61" s="49">
        <v>405</v>
      </c>
      <c r="N61" s="49">
        <v>373</v>
      </c>
      <c r="O61" s="49">
        <v>376</v>
      </c>
      <c r="P61" s="49">
        <v>435</v>
      </c>
      <c r="Q61" s="49">
        <v>474</v>
      </c>
      <c r="R61" s="49">
        <v>324</v>
      </c>
      <c r="S61" s="49">
        <v>4</v>
      </c>
      <c r="T61" s="49"/>
    </row>
    <row r="62" spans="1:20" x14ac:dyDescent="0.25">
      <c r="A62" s="49" t="s">
        <v>62</v>
      </c>
      <c r="B62" s="49">
        <v>176</v>
      </c>
      <c r="C62" s="49">
        <v>208</v>
      </c>
      <c r="D62" s="49">
        <v>233</v>
      </c>
      <c r="E62" s="49">
        <v>207</v>
      </c>
      <c r="F62" s="49">
        <v>255</v>
      </c>
      <c r="G62" s="49">
        <v>262</v>
      </c>
      <c r="H62" s="49">
        <v>255</v>
      </c>
      <c r="I62" s="49">
        <v>249</v>
      </c>
      <c r="J62" s="49">
        <v>296</v>
      </c>
      <c r="K62" s="49">
        <v>271</v>
      </c>
      <c r="L62" s="49">
        <v>331</v>
      </c>
      <c r="M62" s="49">
        <v>253</v>
      </c>
      <c r="N62" s="49">
        <v>266</v>
      </c>
      <c r="O62" s="49">
        <v>229</v>
      </c>
      <c r="P62" s="49">
        <v>303</v>
      </c>
      <c r="Q62" s="49">
        <v>312</v>
      </c>
      <c r="R62" s="49">
        <v>176</v>
      </c>
      <c r="S62" s="49">
        <v>1</v>
      </c>
      <c r="T62" s="49"/>
    </row>
    <row r="63" spans="1:20" x14ac:dyDescent="0.25">
      <c r="A63" s="49" t="s">
        <v>8</v>
      </c>
      <c r="B63" s="49">
        <v>1201</v>
      </c>
      <c r="C63" s="49">
        <v>1140</v>
      </c>
      <c r="D63" s="49">
        <v>1154</v>
      </c>
      <c r="E63" s="49">
        <v>1200</v>
      </c>
      <c r="F63" s="49">
        <v>1193</v>
      </c>
      <c r="G63" s="49">
        <v>1182</v>
      </c>
      <c r="H63" s="49">
        <v>1230</v>
      </c>
      <c r="I63" s="49">
        <v>1191</v>
      </c>
      <c r="J63" s="49">
        <v>1212</v>
      </c>
      <c r="K63" s="49">
        <v>1205</v>
      </c>
      <c r="L63" s="49">
        <v>1249</v>
      </c>
      <c r="M63" s="49">
        <v>1284</v>
      </c>
      <c r="N63" s="49">
        <v>1283</v>
      </c>
      <c r="O63" s="49">
        <v>1261</v>
      </c>
      <c r="P63" s="49">
        <v>1313</v>
      </c>
      <c r="Q63" s="49">
        <v>1335</v>
      </c>
      <c r="R63" s="49">
        <v>1354</v>
      </c>
      <c r="S63" s="49">
        <v>1619</v>
      </c>
      <c r="T63" s="49"/>
    </row>
    <row r="64" spans="1:20" x14ac:dyDescent="0.25">
      <c r="A64" s="49" t="s">
        <v>56</v>
      </c>
      <c r="B64" s="49">
        <v>621</v>
      </c>
      <c r="C64" s="49">
        <v>596</v>
      </c>
      <c r="D64" s="49">
        <v>561</v>
      </c>
      <c r="E64" s="49">
        <v>561</v>
      </c>
      <c r="F64" s="49">
        <v>629</v>
      </c>
      <c r="G64" s="49">
        <v>603</v>
      </c>
      <c r="H64" s="49">
        <v>589</v>
      </c>
      <c r="I64" s="49">
        <v>560</v>
      </c>
      <c r="J64" s="49">
        <v>591</v>
      </c>
      <c r="K64" s="49">
        <v>618</v>
      </c>
      <c r="L64" s="49">
        <v>601</v>
      </c>
      <c r="M64" s="49">
        <v>617</v>
      </c>
      <c r="N64" s="49">
        <v>628</v>
      </c>
      <c r="O64" s="49">
        <v>597</v>
      </c>
      <c r="P64" s="49">
        <v>579</v>
      </c>
      <c r="Q64" s="49">
        <v>626</v>
      </c>
      <c r="R64" s="49">
        <v>666</v>
      </c>
      <c r="S64" s="49">
        <v>674</v>
      </c>
      <c r="T64" s="49"/>
    </row>
    <row r="65" spans="1:20" x14ac:dyDescent="0.25">
      <c r="A65" s="49" t="s">
        <v>114</v>
      </c>
      <c r="B65" s="49">
        <v>554</v>
      </c>
      <c r="C65" s="49">
        <v>625</v>
      </c>
      <c r="D65" s="49">
        <v>576</v>
      </c>
      <c r="E65" s="49">
        <v>538</v>
      </c>
      <c r="F65" s="49">
        <v>580</v>
      </c>
      <c r="G65" s="49">
        <v>603</v>
      </c>
      <c r="H65" s="49">
        <v>575</v>
      </c>
      <c r="I65" s="49">
        <v>581</v>
      </c>
      <c r="J65" s="49">
        <v>573</v>
      </c>
      <c r="K65" s="49">
        <v>598</v>
      </c>
      <c r="L65" s="49">
        <v>569</v>
      </c>
      <c r="M65" s="49">
        <v>568</v>
      </c>
      <c r="N65" s="49">
        <v>585</v>
      </c>
      <c r="O65" s="49">
        <v>583</v>
      </c>
      <c r="P65" s="49">
        <v>572</v>
      </c>
      <c r="Q65" s="49">
        <v>600</v>
      </c>
      <c r="R65" s="49">
        <v>563</v>
      </c>
      <c r="S65" s="49">
        <v>700</v>
      </c>
      <c r="T65" s="49"/>
    </row>
    <row r="66" spans="1:20" x14ac:dyDescent="0.25">
      <c r="A66" s="49" t="s">
        <v>52</v>
      </c>
      <c r="B66" s="49">
        <v>568</v>
      </c>
      <c r="C66" s="49">
        <v>616</v>
      </c>
      <c r="D66" s="49">
        <v>592</v>
      </c>
      <c r="E66" s="49">
        <v>545</v>
      </c>
      <c r="F66" s="49">
        <v>570</v>
      </c>
      <c r="G66" s="49">
        <v>589</v>
      </c>
      <c r="H66" s="49">
        <v>552</v>
      </c>
      <c r="I66" s="49">
        <v>578</v>
      </c>
      <c r="J66" s="49">
        <v>576</v>
      </c>
      <c r="K66" s="49">
        <v>545</v>
      </c>
      <c r="L66" s="49">
        <v>565</v>
      </c>
      <c r="M66" s="49">
        <v>561</v>
      </c>
      <c r="N66" s="49">
        <v>613</v>
      </c>
      <c r="O66" s="49">
        <v>614</v>
      </c>
      <c r="P66" s="49">
        <v>600</v>
      </c>
      <c r="Q66" s="49">
        <v>587</v>
      </c>
      <c r="R66" s="49">
        <v>607</v>
      </c>
      <c r="S66" s="49">
        <v>800</v>
      </c>
      <c r="T66" s="49"/>
    </row>
    <row r="67" spans="1:20" x14ac:dyDescent="0.25">
      <c r="A67" s="49" t="s">
        <v>7</v>
      </c>
      <c r="B67" s="49">
        <v>882</v>
      </c>
      <c r="C67" s="49">
        <v>828</v>
      </c>
      <c r="D67" s="49">
        <v>821</v>
      </c>
      <c r="E67" s="49">
        <v>803</v>
      </c>
      <c r="F67" s="49">
        <v>860</v>
      </c>
      <c r="G67" s="49">
        <v>854</v>
      </c>
      <c r="H67" s="49">
        <v>868</v>
      </c>
      <c r="I67" s="49">
        <v>830</v>
      </c>
      <c r="J67" s="49">
        <v>844</v>
      </c>
      <c r="K67" s="49">
        <v>847</v>
      </c>
      <c r="L67" s="49">
        <v>847</v>
      </c>
      <c r="M67" s="49">
        <v>876</v>
      </c>
      <c r="N67" s="49">
        <v>887</v>
      </c>
      <c r="O67" s="49">
        <v>861</v>
      </c>
      <c r="P67" s="49">
        <v>877</v>
      </c>
      <c r="Q67" s="49">
        <v>896</v>
      </c>
      <c r="R67" s="49">
        <v>936</v>
      </c>
      <c r="S67" s="49">
        <v>1122</v>
      </c>
      <c r="T67" s="49"/>
    </row>
    <row r="68" spans="1:20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</row>
  </sheetData>
  <pageMargins left="0.7" right="0.7" top="0.75" bottom="0.75" header="0.3" footer="0.3"/>
  <pageSetup scale="52" orientation="landscape" r:id="rId1"/>
  <colBreaks count="1" manualBreakCount="1">
    <brk id="18" min="22" max="6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"/>
  <sheetViews>
    <sheetView showGridLines="0" view="pageBreakPreview" zoomScale="115" zoomScaleNormal="115" zoomScaleSheetLayoutView="115" workbookViewId="0">
      <selection activeCell="B41" sqref="B41"/>
    </sheetView>
  </sheetViews>
  <sheetFormatPr defaultRowHeight="15" x14ac:dyDescent="0.25"/>
  <cols>
    <col min="2" max="2" width="21.140625" customWidth="1"/>
    <col min="3" max="3" width="9.5703125" customWidth="1"/>
    <col min="4" max="4" width="10.42578125" customWidth="1"/>
    <col min="5" max="5" width="10" customWidth="1"/>
    <col min="6" max="7" width="10.42578125" customWidth="1"/>
    <col min="8" max="8" width="11.140625" style="6" customWidth="1"/>
    <col min="11" max="11" width="4" customWidth="1"/>
    <col min="12" max="12" width="25.85546875" customWidth="1"/>
    <col min="13" max="14" width="18.85546875" customWidth="1"/>
    <col min="15" max="15" width="8.28515625" customWidth="1"/>
    <col min="16" max="22" width="18.85546875" customWidth="1"/>
  </cols>
  <sheetData>
    <row r="2" spans="1:17" ht="14.25" customHeight="1" x14ac:dyDescent="0.25">
      <c r="A2" s="2"/>
      <c r="B2" s="99" t="s">
        <v>112</v>
      </c>
      <c r="C2" s="100"/>
      <c r="D2" s="100"/>
      <c r="E2" s="100"/>
      <c r="F2" s="100"/>
      <c r="G2" s="100"/>
      <c r="H2" s="100"/>
      <c r="I2" s="25"/>
      <c r="J2" s="2"/>
    </row>
    <row r="3" spans="1:17" ht="45.75" customHeight="1" x14ac:dyDescent="0.25">
      <c r="A3" s="2"/>
      <c r="B3" s="26"/>
      <c r="C3" s="82" t="s">
        <v>119</v>
      </c>
      <c r="D3" s="82" t="s">
        <v>118</v>
      </c>
      <c r="E3" s="82" t="s">
        <v>120</v>
      </c>
      <c r="F3" s="82" t="s">
        <v>121</v>
      </c>
      <c r="G3" s="82" t="s">
        <v>122</v>
      </c>
      <c r="H3" s="92" t="s">
        <v>123</v>
      </c>
      <c r="I3" s="2"/>
      <c r="J3" s="2"/>
    </row>
    <row r="4" spans="1:17" ht="11.25" customHeight="1" x14ac:dyDescent="0.25">
      <c r="A4" s="2"/>
      <c r="B4" s="27" t="s">
        <v>7</v>
      </c>
      <c r="C4" s="83">
        <v>890.87487681470895</v>
      </c>
      <c r="D4" s="83">
        <v>863.12576620293805</v>
      </c>
      <c r="E4" s="84">
        <v>3.2</v>
      </c>
      <c r="F4" s="83">
        <v>42.452830991025401</v>
      </c>
      <c r="G4" s="83">
        <v>11475.409836065501</v>
      </c>
      <c r="H4" s="83">
        <v>10454</v>
      </c>
      <c r="I4" s="2"/>
    </row>
    <row r="5" spans="1:17" ht="11.25" customHeight="1" x14ac:dyDescent="0.25">
      <c r="A5" s="2"/>
      <c r="B5" s="27" t="s">
        <v>8</v>
      </c>
      <c r="C5" s="85">
        <v>1316.2215694932499</v>
      </c>
      <c r="D5" s="83">
        <v>1254.0736077187801</v>
      </c>
      <c r="E5" s="84">
        <v>5</v>
      </c>
      <c r="F5" s="83">
        <v>178.160919540229</v>
      </c>
      <c r="G5" s="83">
        <v>11475.409836065501</v>
      </c>
      <c r="H5" s="85">
        <v>4837</v>
      </c>
      <c r="I5" s="2"/>
      <c r="K5" s="49"/>
      <c r="L5" s="49"/>
      <c r="M5" s="67"/>
      <c r="N5" s="49"/>
      <c r="O5" s="49"/>
      <c r="P5" s="49"/>
      <c r="Q5" s="49"/>
    </row>
    <row r="6" spans="1:17" ht="10.5" customHeight="1" x14ac:dyDescent="0.25">
      <c r="A6" s="2"/>
      <c r="B6" s="28" t="s">
        <v>30</v>
      </c>
      <c r="C6" s="86">
        <v>2121.14</v>
      </c>
      <c r="D6" s="86">
        <v>1900.89</v>
      </c>
      <c r="E6" s="87">
        <v>11.6</v>
      </c>
      <c r="F6" s="86">
        <v>415.96638655461999</v>
      </c>
      <c r="G6" s="86">
        <v>11475.409836065999</v>
      </c>
      <c r="H6" s="86">
        <v>127</v>
      </c>
      <c r="I6" s="2"/>
      <c r="K6" s="49"/>
      <c r="L6" s="49"/>
      <c r="M6" s="67"/>
      <c r="N6" s="49"/>
      <c r="O6" s="49"/>
      <c r="P6" s="49"/>
      <c r="Q6" s="49"/>
    </row>
    <row r="7" spans="1:17" ht="10.5" customHeight="1" x14ac:dyDescent="0.25">
      <c r="A7" s="2"/>
      <c r="B7" s="28" t="s">
        <v>31</v>
      </c>
      <c r="C7" s="86">
        <v>2004.84</v>
      </c>
      <c r="D7" s="86">
        <v>1906.68</v>
      </c>
      <c r="E7" s="87">
        <v>5.0999999999999996</v>
      </c>
      <c r="F7" s="86">
        <v>247.86324786325</v>
      </c>
      <c r="G7" s="86">
        <v>3596.4733773687999</v>
      </c>
      <c r="H7" s="86">
        <v>174</v>
      </c>
      <c r="I7" s="2"/>
      <c r="K7" s="49"/>
      <c r="L7" s="49"/>
      <c r="M7" s="67"/>
      <c r="N7" s="49"/>
      <c r="O7" s="49"/>
      <c r="P7" s="49"/>
      <c r="Q7" s="49"/>
    </row>
    <row r="8" spans="1:17" ht="10.5" customHeight="1" x14ac:dyDescent="0.25">
      <c r="A8" s="2"/>
      <c r="B8" s="28" t="s">
        <v>32</v>
      </c>
      <c r="C8" s="86">
        <v>1958.66</v>
      </c>
      <c r="D8" s="86">
        <v>1806.72</v>
      </c>
      <c r="E8" s="87">
        <v>8.4</v>
      </c>
      <c r="F8" s="86">
        <v>954.32856169052002</v>
      </c>
      <c r="G8" s="86">
        <v>3114.7540983607</v>
      </c>
      <c r="H8" s="86">
        <v>217</v>
      </c>
      <c r="I8" s="2"/>
      <c r="K8" s="49"/>
      <c r="L8" s="49"/>
      <c r="M8" s="67"/>
      <c r="N8" s="49"/>
      <c r="O8" s="49"/>
      <c r="P8" s="49"/>
      <c r="Q8" s="49"/>
    </row>
    <row r="9" spans="1:17" ht="10.5" customHeight="1" x14ac:dyDescent="0.25">
      <c r="A9" s="2"/>
      <c r="B9" s="28" t="s">
        <v>33</v>
      </c>
      <c r="C9" s="86">
        <v>1497.51</v>
      </c>
      <c r="D9" s="86">
        <v>1376.57</v>
      </c>
      <c r="E9" s="87">
        <v>8.8000000000000007</v>
      </c>
      <c r="F9" s="86">
        <v>426.47058823528999</v>
      </c>
      <c r="G9" s="86">
        <v>3114.3625497063999</v>
      </c>
      <c r="H9" s="86">
        <v>835</v>
      </c>
      <c r="I9" s="2"/>
      <c r="K9" s="49"/>
      <c r="L9" s="49"/>
      <c r="M9" s="67"/>
      <c r="N9" s="49"/>
      <c r="O9" s="49"/>
      <c r="P9" s="49"/>
      <c r="Q9" s="49"/>
    </row>
    <row r="10" spans="1:17" ht="10.5" customHeight="1" x14ac:dyDescent="0.25">
      <c r="A10" s="2"/>
      <c r="B10" s="28" t="s">
        <v>34</v>
      </c>
      <c r="C10" s="86">
        <v>1344.54</v>
      </c>
      <c r="D10" s="86">
        <v>1276.46</v>
      </c>
      <c r="E10" s="87">
        <v>5.3</v>
      </c>
      <c r="F10" s="86">
        <v>375</v>
      </c>
      <c r="G10" s="86">
        <v>2544.0424320191</v>
      </c>
      <c r="H10" s="86">
        <v>569</v>
      </c>
      <c r="I10" s="2"/>
      <c r="K10" s="49"/>
      <c r="L10" s="49"/>
      <c r="M10" s="67"/>
      <c r="N10" s="49"/>
      <c r="O10" s="49"/>
      <c r="P10" s="49"/>
      <c r="Q10" s="49"/>
    </row>
    <row r="11" spans="1:17" ht="10.5" customHeight="1" x14ac:dyDescent="0.25">
      <c r="A11" s="2"/>
      <c r="B11" s="28" t="s">
        <v>36</v>
      </c>
      <c r="C11" s="86">
        <v>1317.8</v>
      </c>
      <c r="D11" s="86">
        <v>1146.01</v>
      </c>
      <c r="E11" s="87">
        <v>15</v>
      </c>
      <c r="F11" s="86">
        <v>361.44578313252998</v>
      </c>
      <c r="G11" s="86">
        <v>3934.1708542714</v>
      </c>
      <c r="H11" s="86">
        <v>437</v>
      </c>
      <c r="I11" s="2"/>
      <c r="K11" s="49"/>
      <c r="L11" s="49"/>
      <c r="M11" s="67"/>
      <c r="N11" s="49"/>
      <c r="O11" s="49"/>
      <c r="P11" s="49"/>
      <c r="Q11" s="49"/>
    </row>
    <row r="12" spans="1:17" ht="10.5" customHeight="1" x14ac:dyDescent="0.25">
      <c r="A12" s="2"/>
      <c r="B12" s="28" t="s">
        <v>35</v>
      </c>
      <c r="C12" s="86">
        <v>1288.71</v>
      </c>
      <c r="D12" s="86">
        <v>1244.3599999999999</v>
      </c>
      <c r="E12" s="87">
        <v>3.6</v>
      </c>
      <c r="F12" s="86">
        <v>349.46104247673998</v>
      </c>
      <c r="G12" s="86">
        <v>3302.6341049749999</v>
      </c>
      <c r="H12" s="86">
        <v>1023</v>
      </c>
      <c r="I12" s="2"/>
      <c r="K12" s="49"/>
      <c r="L12" s="49"/>
      <c r="M12" s="67"/>
      <c r="N12" s="49"/>
      <c r="O12" s="49"/>
      <c r="P12" s="49"/>
      <c r="Q12" s="49"/>
    </row>
    <row r="13" spans="1:17" ht="10.5" customHeight="1" x14ac:dyDescent="0.25">
      <c r="A13" s="2"/>
      <c r="B13" s="28" t="s">
        <v>38</v>
      </c>
      <c r="C13" s="86">
        <v>1162.02</v>
      </c>
      <c r="D13" s="86">
        <v>1090.47</v>
      </c>
      <c r="E13" s="87">
        <v>6.6</v>
      </c>
      <c r="F13" s="86">
        <v>410.71428571428999</v>
      </c>
      <c r="G13" s="86">
        <v>2847.8794251664999</v>
      </c>
      <c r="H13" s="86">
        <v>426</v>
      </c>
      <c r="I13" s="2"/>
      <c r="J13" s="4"/>
      <c r="K13" s="49"/>
      <c r="L13" s="49"/>
      <c r="M13" s="67"/>
      <c r="N13" s="49"/>
      <c r="O13" s="49"/>
      <c r="P13" s="49"/>
      <c r="Q13" s="49"/>
    </row>
    <row r="14" spans="1:17" ht="10.5" customHeight="1" x14ac:dyDescent="0.25">
      <c r="A14" s="2"/>
      <c r="B14" s="28" t="s">
        <v>37</v>
      </c>
      <c r="C14" s="86">
        <v>1141.48</v>
      </c>
      <c r="D14" s="86">
        <v>1129.3599999999999</v>
      </c>
      <c r="E14" s="87">
        <v>1.1000000000000001</v>
      </c>
      <c r="F14" s="86">
        <v>206.14953250362001</v>
      </c>
      <c r="G14" s="86">
        <v>2597.0000003625</v>
      </c>
      <c r="H14" s="86">
        <v>383</v>
      </c>
      <c r="I14" s="2"/>
      <c r="K14" s="49"/>
      <c r="L14" s="49"/>
      <c r="M14" s="67"/>
      <c r="N14" s="49"/>
      <c r="O14" s="49"/>
      <c r="P14" s="49"/>
      <c r="Q14" s="49"/>
    </row>
    <row r="15" spans="1:17" ht="10.5" customHeight="1" x14ac:dyDescent="0.25">
      <c r="A15" s="2"/>
      <c r="B15" s="28" t="s">
        <v>39</v>
      </c>
      <c r="C15" s="86">
        <v>976.78</v>
      </c>
      <c r="D15" s="86">
        <v>961.65</v>
      </c>
      <c r="E15" s="87">
        <v>1.6</v>
      </c>
      <c r="F15" s="86">
        <v>360.34571513723</v>
      </c>
      <c r="G15" s="86">
        <v>1701.8842289678</v>
      </c>
      <c r="H15" s="86">
        <v>280</v>
      </c>
      <c r="I15" s="2"/>
      <c r="K15" s="49"/>
      <c r="L15" s="49"/>
      <c r="M15" s="49"/>
      <c r="N15" s="49"/>
      <c r="O15" s="49"/>
      <c r="P15" s="49"/>
      <c r="Q15" s="49"/>
    </row>
    <row r="16" spans="1:17" ht="10.5" customHeight="1" x14ac:dyDescent="0.25">
      <c r="A16" s="2"/>
      <c r="B16" s="28" t="s">
        <v>40</v>
      </c>
      <c r="C16" s="86">
        <v>834.65</v>
      </c>
      <c r="D16" s="86">
        <v>749.62</v>
      </c>
      <c r="E16" s="87">
        <v>11.3</v>
      </c>
      <c r="F16" s="86">
        <v>416.10738255033999</v>
      </c>
      <c r="G16" s="86">
        <v>1155.7177615572</v>
      </c>
      <c r="H16" s="86">
        <v>43</v>
      </c>
      <c r="I16" s="2"/>
      <c r="K16" s="49"/>
      <c r="L16" s="49"/>
      <c r="M16" s="49"/>
      <c r="N16" s="49"/>
      <c r="O16" s="49"/>
      <c r="P16" s="49"/>
      <c r="Q16" s="49"/>
    </row>
    <row r="17" spans="1:22" ht="10.5" customHeight="1" x14ac:dyDescent="0.25">
      <c r="A17" s="2"/>
      <c r="B17" s="28" t="s">
        <v>41</v>
      </c>
      <c r="C17" s="86">
        <v>626.04999999999995</v>
      </c>
      <c r="D17" s="86">
        <v>645.82000000000005</v>
      </c>
      <c r="E17" s="87">
        <v>-3.1</v>
      </c>
      <c r="F17" s="86">
        <v>182.49019642862999</v>
      </c>
      <c r="G17" s="86">
        <v>1000</v>
      </c>
      <c r="H17" s="86">
        <v>70</v>
      </c>
      <c r="I17" s="2"/>
      <c r="K17" s="49"/>
      <c r="L17" s="49"/>
      <c r="M17" s="49"/>
      <c r="N17" s="49"/>
      <c r="O17" s="49"/>
      <c r="P17" s="49"/>
      <c r="Q17" s="49"/>
    </row>
    <row r="18" spans="1:22" ht="10.5" customHeight="1" x14ac:dyDescent="0.25">
      <c r="A18" s="2"/>
      <c r="B18" s="28" t="s">
        <v>42</v>
      </c>
      <c r="C18" s="86">
        <v>619.49</v>
      </c>
      <c r="D18" s="86">
        <v>613.21</v>
      </c>
      <c r="E18" s="87">
        <v>1</v>
      </c>
      <c r="F18" s="86">
        <v>240</v>
      </c>
      <c r="G18" s="86">
        <v>2223.8883220306002</v>
      </c>
      <c r="H18" s="86">
        <v>63</v>
      </c>
      <c r="I18" s="2"/>
      <c r="K18" s="49"/>
      <c r="L18" s="49"/>
      <c r="M18" s="49"/>
      <c r="N18" s="49"/>
      <c r="O18" s="49"/>
      <c r="P18" s="49"/>
      <c r="Q18" s="49"/>
      <c r="U18" s="49"/>
      <c r="V18" s="49"/>
    </row>
    <row r="19" spans="1:22" ht="10.5" customHeight="1" x14ac:dyDescent="0.25">
      <c r="A19" s="2"/>
      <c r="B19" s="28" t="s">
        <v>43</v>
      </c>
      <c r="C19" s="86">
        <v>613.72</v>
      </c>
      <c r="D19" s="86">
        <v>574.62</v>
      </c>
      <c r="E19" s="87">
        <v>6.8</v>
      </c>
      <c r="F19" s="86">
        <v>217.31631597102</v>
      </c>
      <c r="G19" s="86">
        <v>1193.5483870968001</v>
      </c>
      <c r="H19" s="86">
        <v>90</v>
      </c>
      <c r="I19" s="2"/>
      <c r="K19" s="49"/>
      <c r="L19" s="49"/>
      <c r="M19" s="49"/>
      <c r="N19" s="49"/>
      <c r="O19" s="49"/>
      <c r="P19" s="49"/>
      <c r="Q19" s="49"/>
      <c r="U19" s="49"/>
      <c r="V19" s="49"/>
    </row>
    <row r="20" spans="1:22" ht="10.5" customHeight="1" x14ac:dyDescent="0.25">
      <c r="A20" s="2"/>
      <c r="B20" s="28" t="s">
        <v>45</v>
      </c>
      <c r="C20" s="86">
        <v>545.99</v>
      </c>
      <c r="D20" s="86">
        <v>531.20000000000005</v>
      </c>
      <c r="E20" s="87">
        <v>2.8</v>
      </c>
      <c r="F20" s="86">
        <v>191.01123595505999</v>
      </c>
      <c r="G20" s="86">
        <v>854.90503406815003</v>
      </c>
      <c r="H20" s="86">
        <v>61</v>
      </c>
      <c r="I20" s="2"/>
      <c r="K20" s="49"/>
      <c r="L20" s="49"/>
      <c r="M20" s="49"/>
      <c r="N20" s="49"/>
      <c r="O20" s="49"/>
      <c r="P20" s="49"/>
      <c r="Q20" s="49"/>
      <c r="U20" s="49"/>
      <c r="V20" s="49"/>
    </row>
    <row r="21" spans="1:22" ht="10.5" customHeight="1" x14ac:dyDescent="0.25">
      <c r="A21" s="2"/>
      <c r="B21" s="28" t="s">
        <v>44</v>
      </c>
      <c r="C21" s="86">
        <v>388.11</v>
      </c>
      <c r="D21" s="86">
        <v>392.73</v>
      </c>
      <c r="E21" s="87">
        <v>-1.2</v>
      </c>
      <c r="F21" s="86">
        <v>256.41025641025999</v>
      </c>
      <c r="G21" s="86">
        <v>630.55555555555998</v>
      </c>
      <c r="H21" s="86">
        <v>10</v>
      </c>
      <c r="I21" s="2"/>
      <c r="K21" s="49"/>
      <c r="L21" s="49"/>
      <c r="M21" s="49"/>
      <c r="N21" s="49"/>
      <c r="O21" s="49"/>
      <c r="P21" s="49"/>
      <c r="Q21" s="49"/>
      <c r="U21" s="49"/>
      <c r="V21" s="49"/>
    </row>
    <row r="22" spans="1:22" ht="10.5" customHeight="1" x14ac:dyDescent="0.25">
      <c r="A22" s="2"/>
      <c r="B22" s="28" t="s">
        <v>46</v>
      </c>
      <c r="C22" s="86">
        <v>357.98</v>
      </c>
      <c r="D22" s="86">
        <v>314.69</v>
      </c>
      <c r="E22" s="87">
        <v>13.8</v>
      </c>
      <c r="F22" s="86">
        <v>178.16091954023</v>
      </c>
      <c r="G22" s="86">
        <v>1111.9047619047999</v>
      </c>
      <c r="H22" s="86">
        <v>29</v>
      </c>
      <c r="I22" s="2"/>
      <c r="K22" s="49"/>
      <c r="L22" s="49"/>
      <c r="M22" s="49"/>
      <c r="N22" s="49"/>
      <c r="O22" s="49"/>
      <c r="P22" s="49"/>
      <c r="Q22" s="49"/>
      <c r="U22" s="49"/>
      <c r="V22" s="49"/>
    </row>
    <row r="23" spans="1:22" ht="11.25" customHeight="1" x14ac:dyDescent="0.25">
      <c r="A23" s="2"/>
      <c r="B23" s="27" t="s">
        <v>53</v>
      </c>
      <c r="C23" s="88">
        <v>613.81497748837796</v>
      </c>
      <c r="D23" s="88">
        <v>615.076539835684</v>
      </c>
      <c r="E23" s="89">
        <v>-0.2</v>
      </c>
      <c r="F23" s="88">
        <v>42.452830991025003</v>
      </c>
      <c r="G23" s="88">
        <v>2450.67952652345</v>
      </c>
      <c r="H23" s="88">
        <v>2988</v>
      </c>
      <c r="I23" s="2"/>
      <c r="K23" s="49"/>
      <c r="L23" s="49"/>
      <c r="M23" s="49"/>
      <c r="N23" s="49"/>
      <c r="O23" s="49"/>
      <c r="P23" s="49"/>
      <c r="Q23" s="49"/>
      <c r="U23" s="49"/>
      <c r="V23" s="49"/>
    </row>
    <row r="24" spans="1:22" s="4" customFormat="1" ht="9.75" customHeight="1" x14ac:dyDescent="0.25">
      <c r="A24" s="29"/>
      <c r="B24" s="30" t="s">
        <v>110</v>
      </c>
      <c r="C24" s="86">
        <v>1030.19</v>
      </c>
      <c r="D24" s="86">
        <v>975.68</v>
      </c>
      <c r="E24" s="87">
        <v>5.6</v>
      </c>
      <c r="F24" s="86">
        <v>133.13609467456001</v>
      </c>
      <c r="G24" s="86">
        <v>2450.6795265235</v>
      </c>
      <c r="H24" s="86">
        <v>1223</v>
      </c>
      <c r="I24" s="29"/>
      <c r="J24"/>
      <c r="K24" s="49"/>
      <c r="L24" s="49"/>
      <c r="M24" s="49"/>
      <c r="N24" s="49"/>
      <c r="O24" s="49"/>
      <c r="P24" s="49"/>
      <c r="Q24" s="49"/>
      <c r="U24" s="49"/>
      <c r="V24" s="49"/>
    </row>
    <row r="25" spans="1:22" s="4" customFormat="1" ht="10.5" customHeight="1" x14ac:dyDescent="0.25">
      <c r="A25" s="29"/>
      <c r="B25" s="28" t="s">
        <v>108</v>
      </c>
      <c r="C25" s="86">
        <v>412.45</v>
      </c>
      <c r="D25" s="86">
        <v>405.48</v>
      </c>
      <c r="E25" s="87">
        <v>1.7</v>
      </c>
      <c r="F25" s="86">
        <v>42.452830991025003</v>
      </c>
      <c r="G25" s="86">
        <v>1390.8289893506001</v>
      </c>
      <c r="H25" s="86">
        <v>1765</v>
      </c>
      <c r="I25" s="29"/>
      <c r="J25"/>
      <c r="K25" s="49"/>
      <c r="L25" s="49"/>
      <c r="M25" s="49"/>
      <c r="N25" s="49"/>
      <c r="O25" s="49"/>
      <c r="P25" s="49"/>
      <c r="Q25" s="49"/>
      <c r="U25" s="49"/>
      <c r="V25" s="49"/>
    </row>
    <row r="26" spans="1:22" ht="11.25" customHeight="1" x14ac:dyDescent="0.25">
      <c r="A26" s="2"/>
      <c r="B26" s="32" t="s">
        <v>117</v>
      </c>
      <c r="C26" s="88">
        <v>600.19934224022802</v>
      </c>
      <c r="D26" s="88">
        <v>570.31499797120102</v>
      </c>
      <c r="E26" s="89">
        <v>5.2</v>
      </c>
      <c r="F26" s="88">
        <v>105.32363079279899</v>
      </c>
      <c r="G26" s="88">
        <v>2094.39528023598</v>
      </c>
      <c r="H26" s="88">
        <v>1020</v>
      </c>
      <c r="I26" s="2"/>
      <c r="K26" s="49"/>
      <c r="L26" s="49"/>
      <c r="M26" s="49"/>
      <c r="N26" s="49"/>
      <c r="O26" s="49"/>
      <c r="P26" s="49"/>
      <c r="Q26" s="49"/>
      <c r="U26" s="49"/>
      <c r="V26" s="49"/>
    </row>
    <row r="27" spans="1:22" ht="9.75" customHeight="1" x14ac:dyDescent="0.25">
      <c r="A27" s="2"/>
      <c r="B27" s="69" t="s">
        <v>9</v>
      </c>
      <c r="C27" s="86">
        <v>763.12863675619496</v>
      </c>
      <c r="D27" s="86">
        <v>721.70648501722405</v>
      </c>
      <c r="E27" s="87">
        <v>5.7</v>
      </c>
      <c r="F27" s="86">
        <v>200.22624530598</v>
      </c>
      <c r="G27" s="86">
        <v>1250.1395877727</v>
      </c>
      <c r="H27" s="86">
        <v>436</v>
      </c>
      <c r="I27" s="2"/>
      <c r="K27" s="49"/>
      <c r="L27" s="49"/>
      <c r="M27" s="49"/>
      <c r="N27" s="49"/>
      <c r="O27" s="49"/>
      <c r="P27" s="49"/>
      <c r="Q27" s="49"/>
      <c r="U27" s="49"/>
      <c r="V27" s="49"/>
    </row>
    <row r="28" spans="1:22" ht="10.5" customHeight="1" x14ac:dyDescent="0.25">
      <c r="A28" s="2"/>
      <c r="B28" s="28" t="s">
        <v>108</v>
      </c>
      <c r="C28" s="86">
        <v>496.84</v>
      </c>
      <c r="D28" s="86">
        <v>478.87</v>
      </c>
      <c r="E28" s="87">
        <v>3.8</v>
      </c>
      <c r="F28" s="86">
        <v>105.3236307928</v>
      </c>
      <c r="G28" s="86">
        <v>2094.395280236</v>
      </c>
      <c r="H28" s="86">
        <v>584</v>
      </c>
      <c r="I28" s="90"/>
      <c r="K28" s="49"/>
      <c r="L28" s="49"/>
      <c r="M28" s="49"/>
      <c r="N28" s="49"/>
      <c r="O28" s="49"/>
      <c r="P28" s="49"/>
      <c r="Q28" s="49"/>
      <c r="U28" s="49"/>
      <c r="V28" s="49"/>
    </row>
    <row r="29" spans="1:22" ht="11.25" customHeight="1" x14ac:dyDescent="0.25">
      <c r="A29" s="2"/>
      <c r="B29" s="32" t="s">
        <v>114</v>
      </c>
      <c r="C29" s="88">
        <v>580.87121571476303</v>
      </c>
      <c r="D29" s="88">
        <v>579.65735453386901</v>
      </c>
      <c r="E29" s="89">
        <v>0.2</v>
      </c>
      <c r="F29" s="88">
        <v>82.265306000950801</v>
      </c>
      <c r="G29" s="88">
        <v>3347.7499981250598</v>
      </c>
      <c r="H29" s="88">
        <v>1609</v>
      </c>
      <c r="I29" s="2"/>
      <c r="U29" s="49"/>
      <c r="V29" s="49"/>
    </row>
    <row r="30" spans="1:22" ht="9.75" customHeight="1" x14ac:dyDescent="0.25">
      <c r="A30" s="2"/>
      <c r="B30" s="28" t="s">
        <v>109</v>
      </c>
      <c r="C30" s="86">
        <v>687.44003000063401</v>
      </c>
      <c r="D30" s="86">
        <v>752.82799256481496</v>
      </c>
      <c r="E30" s="87">
        <v>-8.6999999999999993</v>
      </c>
      <c r="F30" s="86">
        <v>230.263157894736</v>
      </c>
      <c r="G30" s="86">
        <v>1197.4641934726001</v>
      </c>
      <c r="H30" s="86">
        <v>262</v>
      </c>
      <c r="I30" s="2"/>
      <c r="U30" s="49"/>
      <c r="V30" s="49"/>
    </row>
    <row r="31" spans="1:22" ht="11.25" customHeight="1" x14ac:dyDescent="0.25">
      <c r="A31" s="2"/>
      <c r="B31" s="28" t="s">
        <v>108</v>
      </c>
      <c r="C31" s="86">
        <v>563.38</v>
      </c>
      <c r="D31" s="86">
        <v>552.54999999999995</v>
      </c>
      <c r="E31" s="87">
        <v>2</v>
      </c>
      <c r="F31" s="91">
        <v>82.265306000951</v>
      </c>
      <c r="G31" s="86">
        <v>3347.7499981250999</v>
      </c>
      <c r="H31" s="86">
        <v>1347</v>
      </c>
      <c r="I31" s="2"/>
      <c r="U31" s="49"/>
      <c r="V31" s="49"/>
    </row>
    <row r="32" spans="1:22" ht="10.5" customHeight="1" x14ac:dyDescent="0.25">
      <c r="A32" s="2"/>
      <c r="B32" s="63" t="s">
        <v>57</v>
      </c>
      <c r="C32" s="64"/>
      <c r="D32" s="65"/>
      <c r="E32" s="64"/>
      <c r="F32" s="64"/>
      <c r="G32" s="64"/>
      <c r="H32" s="66"/>
      <c r="I32" s="2"/>
      <c r="K32" s="49"/>
      <c r="L32" s="49"/>
      <c r="M32" s="49"/>
      <c r="N32" s="49"/>
      <c r="O32" s="49"/>
      <c r="P32" s="49"/>
      <c r="Q32" s="49"/>
      <c r="U32" s="49"/>
      <c r="V32" s="49"/>
    </row>
    <row r="33" spans="1:22" ht="10.5" customHeight="1" x14ac:dyDescent="0.25">
      <c r="A33" s="2"/>
      <c r="B33" s="33" t="s">
        <v>111</v>
      </c>
      <c r="C33" s="78"/>
      <c r="D33" s="79"/>
      <c r="E33" s="78"/>
      <c r="F33" s="78"/>
      <c r="G33" s="78"/>
      <c r="H33" s="80"/>
      <c r="I33" s="2"/>
      <c r="K33" s="49"/>
      <c r="L33" s="49"/>
      <c r="M33" s="49"/>
      <c r="N33" s="49"/>
      <c r="O33" s="49"/>
      <c r="P33" s="49"/>
      <c r="Q33" s="49"/>
      <c r="U33" s="49"/>
      <c r="V33" s="49"/>
    </row>
    <row r="34" spans="1:22" ht="10.5" customHeight="1" x14ac:dyDescent="0.25">
      <c r="A34" s="2"/>
      <c r="B34" s="33" t="s">
        <v>55</v>
      </c>
      <c r="C34" s="2"/>
      <c r="D34" s="2"/>
      <c r="E34" s="2"/>
      <c r="F34" s="2"/>
      <c r="G34" s="2"/>
      <c r="H34" s="34"/>
      <c r="I34" s="2"/>
      <c r="K34" s="49"/>
      <c r="L34" s="49"/>
      <c r="M34" s="49"/>
      <c r="N34" s="49"/>
      <c r="O34" s="49"/>
      <c r="P34" s="49"/>
      <c r="Q34" s="49"/>
      <c r="U34" s="49"/>
      <c r="V34" s="49"/>
    </row>
    <row r="35" spans="1:22" x14ac:dyDescent="0.25">
      <c r="B35" s="2"/>
      <c r="C35" s="2"/>
      <c r="D35" s="2"/>
      <c r="E35" s="29"/>
      <c r="F35" s="2"/>
      <c r="G35" s="2"/>
      <c r="H35" s="34"/>
      <c r="I35" s="2"/>
      <c r="K35" s="49"/>
      <c r="L35" s="49"/>
      <c r="M35" s="49"/>
      <c r="N35" s="49"/>
      <c r="O35" s="49"/>
      <c r="P35" s="49"/>
      <c r="Q35" s="49"/>
      <c r="U35" s="49"/>
      <c r="V35" s="49"/>
    </row>
    <row r="36" spans="1:22" x14ac:dyDescent="0.25">
      <c r="H36" s="3"/>
      <c r="U36" s="49"/>
      <c r="V36" s="49"/>
    </row>
    <row r="37" spans="1:22" x14ac:dyDescent="0.25">
      <c r="H37" s="5"/>
      <c r="U37" s="49"/>
      <c r="V37" s="49"/>
    </row>
    <row r="38" spans="1:22" x14ac:dyDescent="0.25">
      <c r="H38" s="5"/>
      <c r="L38" s="49"/>
      <c r="M38" s="49"/>
      <c r="N38" s="49"/>
      <c r="O38" s="49"/>
      <c r="P38" s="49"/>
      <c r="Q38" s="49"/>
      <c r="R38" s="49"/>
      <c r="U38" s="49"/>
      <c r="V38" s="49"/>
    </row>
    <row r="39" spans="1:22" x14ac:dyDescent="0.25">
      <c r="H39" s="5"/>
      <c r="U39" s="49"/>
      <c r="V39" s="49"/>
    </row>
    <row r="40" spans="1:22" x14ac:dyDescent="0.25">
      <c r="H40" s="5"/>
      <c r="U40" s="49"/>
      <c r="V40" s="49"/>
    </row>
    <row r="41" spans="1:22" x14ac:dyDescent="0.25">
      <c r="H41" s="5"/>
      <c r="U41" s="49"/>
      <c r="V41" s="49"/>
    </row>
    <row r="42" spans="1:22" x14ac:dyDescent="0.25">
      <c r="H42" s="5"/>
      <c r="U42" s="49"/>
      <c r="V42" s="49"/>
    </row>
    <row r="43" spans="1:22" x14ac:dyDescent="0.25">
      <c r="H43" s="5"/>
      <c r="U43" s="49"/>
      <c r="V43" s="49"/>
    </row>
    <row r="44" spans="1:22" x14ac:dyDescent="0.25">
      <c r="H44" s="5"/>
      <c r="U44" s="49"/>
      <c r="V44" s="49"/>
    </row>
    <row r="45" spans="1:22" x14ac:dyDescent="0.25">
      <c r="H45" s="5"/>
      <c r="U45" s="49"/>
      <c r="V45" s="49"/>
    </row>
    <row r="46" spans="1:22" x14ac:dyDescent="0.25">
      <c r="H46" s="5"/>
      <c r="U46" s="49"/>
      <c r="V46" s="49"/>
    </row>
    <row r="47" spans="1:22" x14ac:dyDescent="0.25">
      <c r="H47" s="5"/>
      <c r="U47" s="49"/>
      <c r="V47" s="49"/>
    </row>
    <row r="48" spans="1:22" x14ac:dyDescent="0.25">
      <c r="H48" s="5"/>
      <c r="U48" s="49"/>
      <c r="V48" s="49"/>
    </row>
    <row r="49" spans="14:22" x14ac:dyDescent="0.25">
      <c r="N49" s="49"/>
      <c r="O49" s="49"/>
      <c r="P49" s="49"/>
      <c r="Q49" s="49"/>
      <c r="R49" s="49"/>
      <c r="S49" s="49"/>
      <c r="T49" s="49"/>
      <c r="U49" s="49"/>
      <c r="V49" s="49"/>
    </row>
  </sheetData>
  <sortState ref="B6:H22">
    <sortCondition descending="1" ref="C6:C22"/>
  </sortState>
  <mergeCells count="1">
    <mergeCell ref="B2:H2"/>
  </mergeCells>
  <pageMargins left="0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4"/>
  <sheetViews>
    <sheetView showGridLines="0" tabSelected="1" view="pageBreakPreview" topLeftCell="A2" zoomScale="160" zoomScaleNormal="100" zoomScaleSheetLayoutView="160" workbookViewId="0">
      <selection activeCell="R3" sqref="R3"/>
    </sheetView>
  </sheetViews>
  <sheetFormatPr defaultRowHeight="15" x14ac:dyDescent="0.25"/>
  <cols>
    <col min="1" max="1" width="1.42578125" customWidth="1"/>
    <col min="2" max="2" width="20.85546875" customWidth="1"/>
    <col min="3" max="3" width="12.7109375" customWidth="1"/>
    <col min="4" max="5" width="8.42578125" customWidth="1"/>
    <col min="6" max="7" width="6" customWidth="1"/>
    <col min="8" max="8" width="5.140625" customWidth="1"/>
    <col min="9" max="9" width="4.140625" style="43" customWidth="1"/>
    <col min="10" max="12" width="4.140625" customWidth="1"/>
    <col min="13" max="13" width="1.140625" customWidth="1"/>
  </cols>
  <sheetData>
    <row r="1" spans="2:36" hidden="1" x14ac:dyDescent="0.25">
      <c r="B1" s="21"/>
      <c r="C1" s="22"/>
      <c r="D1" s="22"/>
      <c r="E1" s="22"/>
      <c r="F1" s="22"/>
      <c r="G1" s="22"/>
      <c r="H1" s="22"/>
      <c r="I1" s="41"/>
      <c r="J1" s="22"/>
      <c r="K1" s="22"/>
      <c r="L1" s="23"/>
    </row>
    <row r="2" spans="2:36" x14ac:dyDescent="0.25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</row>
    <row r="3" spans="2:36" ht="27" customHeight="1" x14ac:dyDescent="0.25">
      <c r="B3" s="101" t="s">
        <v>113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36" ht="24" customHeight="1" x14ac:dyDescent="0.25">
      <c r="B4" s="104"/>
      <c r="C4" s="106" t="s">
        <v>124</v>
      </c>
      <c r="D4" s="103" t="s">
        <v>50</v>
      </c>
      <c r="E4" s="108"/>
      <c r="F4" s="103" t="s">
        <v>0</v>
      </c>
      <c r="G4" s="103"/>
      <c r="H4" s="103" t="s">
        <v>125</v>
      </c>
      <c r="I4" s="103"/>
      <c r="J4" s="103"/>
      <c r="K4" s="103"/>
      <c r="L4" s="103"/>
      <c r="M4" s="94"/>
    </row>
    <row r="5" spans="2:36" ht="15" customHeight="1" x14ac:dyDescent="0.25">
      <c r="B5" s="105"/>
      <c r="C5" s="107"/>
      <c r="D5" s="93" t="s">
        <v>1</v>
      </c>
      <c r="E5" s="93" t="s">
        <v>2</v>
      </c>
      <c r="F5" s="93" t="s">
        <v>3</v>
      </c>
      <c r="G5" s="93" t="s">
        <v>4</v>
      </c>
      <c r="H5" s="40" t="s">
        <v>5</v>
      </c>
      <c r="I5" s="40" t="s">
        <v>47</v>
      </c>
      <c r="J5" s="40" t="s">
        <v>48</v>
      </c>
      <c r="K5" s="40" t="s">
        <v>49</v>
      </c>
      <c r="L5" s="98" t="s">
        <v>6</v>
      </c>
      <c r="M5" s="94"/>
      <c r="AI5" s="49"/>
      <c r="AJ5" s="49"/>
    </row>
    <row r="6" spans="2:36" ht="11.25" customHeight="1" x14ac:dyDescent="0.25">
      <c r="B6" s="27" t="s">
        <v>7</v>
      </c>
      <c r="C6" s="72">
        <v>890.87487681471305</v>
      </c>
      <c r="D6" s="73">
        <v>1211.34083166146</v>
      </c>
      <c r="E6" s="73">
        <v>822.01918381676899</v>
      </c>
      <c r="F6" s="74">
        <v>1097.19372960185</v>
      </c>
      <c r="G6" s="74">
        <v>354.655451659101</v>
      </c>
      <c r="H6" s="75">
        <v>1295.03706924729</v>
      </c>
      <c r="I6" s="75">
        <v>1144.4094902526799</v>
      </c>
      <c r="J6" s="75">
        <v>1014.46354586214</v>
      </c>
      <c r="K6" s="75">
        <v>1071.3214393354101</v>
      </c>
      <c r="L6" s="75">
        <v>1249.8773883163699</v>
      </c>
      <c r="AI6" s="49"/>
      <c r="AJ6" s="49"/>
    </row>
    <row r="7" spans="2:36" ht="11.25" customHeight="1" x14ac:dyDescent="0.25">
      <c r="B7" s="27" t="s">
        <v>8</v>
      </c>
      <c r="C7" s="51">
        <v>1316.2215694932499</v>
      </c>
      <c r="D7" s="53">
        <v>1409.5438941098901</v>
      </c>
      <c r="E7" s="53">
        <v>1288.0979656971101</v>
      </c>
      <c r="F7" s="54">
        <v>1364.61485504808</v>
      </c>
      <c r="G7" s="54">
        <v>691.777211266986</v>
      </c>
      <c r="H7" s="76">
        <v>1487.16384459856</v>
      </c>
      <c r="I7" s="76">
        <v>1300.5159689852401</v>
      </c>
      <c r="J7" s="76">
        <v>1291.77641314978</v>
      </c>
      <c r="K7" s="76">
        <v>1350.83102213342</v>
      </c>
      <c r="L7" s="75">
        <v>1565.01274983493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2:36" ht="10.5" customHeight="1" x14ac:dyDescent="0.25">
      <c r="B8" s="28" t="s">
        <v>30</v>
      </c>
      <c r="C8" s="31">
        <v>2121.14</v>
      </c>
      <c r="D8" s="35">
        <v>2845.36</v>
      </c>
      <c r="E8" s="35">
        <v>1951.78</v>
      </c>
      <c r="F8" s="36">
        <v>1939.26</v>
      </c>
      <c r="G8" s="36">
        <v>6621.07</v>
      </c>
      <c r="H8" s="44">
        <v>2003.27</v>
      </c>
      <c r="I8" s="44">
        <v>1675.58</v>
      </c>
      <c r="J8" s="44">
        <v>1660.71</v>
      </c>
      <c r="K8" s="44">
        <v>1806.57</v>
      </c>
      <c r="L8" s="44">
        <v>2200.0500000000002</v>
      </c>
      <c r="M8" s="50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2:36" ht="10.5" customHeight="1" x14ac:dyDescent="0.25">
      <c r="B9" s="28" t="s">
        <v>31</v>
      </c>
      <c r="C9" s="31">
        <v>2004.84</v>
      </c>
      <c r="D9" s="35">
        <v>1832.2</v>
      </c>
      <c r="E9" s="35">
        <v>2014.18</v>
      </c>
      <c r="F9" s="36">
        <v>2024.24</v>
      </c>
      <c r="G9" s="36">
        <v>247.86</v>
      </c>
      <c r="H9" s="44">
        <v>2414.12</v>
      </c>
      <c r="I9" s="44">
        <v>1902.18</v>
      </c>
      <c r="J9" s="44">
        <v>1942.9</v>
      </c>
      <c r="K9" s="44">
        <v>1971.61</v>
      </c>
      <c r="L9" s="44">
        <v>2145.25</v>
      </c>
      <c r="M9" s="50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2:36" ht="10.5" customHeight="1" x14ac:dyDescent="0.25">
      <c r="B10" s="28" t="s">
        <v>32</v>
      </c>
      <c r="C10" s="31">
        <v>1958.66</v>
      </c>
      <c r="D10" s="35">
        <v>2209.0100000000002</v>
      </c>
      <c r="E10" s="35">
        <v>1899.35</v>
      </c>
      <c r="F10" s="36">
        <v>1958.66</v>
      </c>
      <c r="G10" s="36">
        <v>0</v>
      </c>
      <c r="H10" s="44">
        <v>1937.34</v>
      </c>
      <c r="I10" s="44">
        <v>1917.58</v>
      </c>
      <c r="J10" s="44">
        <v>1885.37</v>
      </c>
      <c r="K10" s="44">
        <v>1836.16</v>
      </c>
      <c r="L10" s="44">
        <v>2095.31</v>
      </c>
      <c r="M10" s="50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2:36" ht="10.5" customHeight="1" x14ac:dyDescent="0.25">
      <c r="B11" s="28" t="s">
        <v>33</v>
      </c>
      <c r="C11" s="31">
        <v>1497.51</v>
      </c>
      <c r="D11" s="35">
        <v>1321.31</v>
      </c>
      <c r="E11" s="35">
        <v>1510.31</v>
      </c>
      <c r="F11" s="36">
        <v>1502.13</v>
      </c>
      <c r="G11" s="36">
        <v>595</v>
      </c>
      <c r="H11" s="44">
        <v>1782</v>
      </c>
      <c r="I11" s="44">
        <v>1533.36</v>
      </c>
      <c r="J11" s="44">
        <v>1505.23</v>
      </c>
      <c r="K11" s="44">
        <v>1463.2</v>
      </c>
      <c r="L11" s="44">
        <v>1534.68</v>
      </c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2:36" ht="10.5" customHeight="1" x14ac:dyDescent="0.25">
      <c r="B12" s="28" t="s">
        <v>34</v>
      </c>
      <c r="C12" s="31">
        <v>1344.54</v>
      </c>
      <c r="D12" s="35">
        <v>1595.68</v>
      </c>
      <c r="E12" s="35">
        <v>1259.6099999999999</v>
      </c>
      <c r="F12" s="36">
        <v>1365.04</v>
      </c>
      <c r="G12" s="36">
        <v>832.79</v>
      </c>
      <c r="H12" s="44">
        <v>1570.12</v>
      </c>
      <c r="I12" s="44">
        <v>1335.66</v>
      </c>
      <c r="J12" s="44">
        <v>1346.31</v>
      </c>
      <c r="K12" s="44">
        <v>1340.78</v>
      </c>
      <c r="L12" s="44">
        <v>1442.29</v>
      </c>
      <c r="M12" s="50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2:36" ht="10.5" customHeight="1" x14ac:dyDescent="0.25">
      <c r="B13" s="28" t="s">
        <v>36</v>
      </c>
      <c r="C13" s="31">
        <v>1317.8</v>
      </c>
      <c r="D13" s="35">
        <v>1575.97</v>
      </c>
      <c r="E13" s="35">
        <v>1218.9100000000001</v>
      </c>
      <c r="F13" s="36">
        <v>1312.96</v>
      </c>
      <c r="G13" s="36">
        <v>1422.21</v>
      </c>
      <c r="H13" s="44">
        <v>1143.08</v>
      </c>
      <c r="I13" s="44">
        <v>1336.47</v>
      </c>
      <c r="J13" s="44">
        <v>1276.92</v>
      </c>
      <c r="K13" s="44">
        <v>1361.68</v>
      </c>
      <c r="L13" s="44">
        <v>1329.16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2:36" ht="10.5" customHeight="1" x14ac:dyDescent="0.25">
      <c r="B14" s="28" t="s">
        <v>35</v>
      </c>
      <c r="C14" s="31">
        <v>1288.71</v>
      </c>
      <c r="D14" s="35">
        <v>1308.28</v>
      </c>
      <c r="E14" s="35">
        <v>1265.07</v>
      </c>
      <c r="F14" s="36">
        <v>1295.6600000000001</v>
      </c>
      <c r="G14" s="36">
        <v>990.68</v>
      </c>
      <c r="H14" s="44">
        <v>1304.8399999999999</v>
      </c>
      <c r="I14" s="44">
        <v>1288.23</v>
      </c>
      <c r="J14" s="44">
        <v>1261.6099999999999</v>
      </c>
      <c r="K14" s="44">
        <v>1297.19</v>
      </c>
      <c r="L14" s="44">
        <v>1442.98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2:36" ht="10.5" customHeight="1" x14ac:dyDescent="0.25">
      <c r="B15" s="28" t="s">
        <v>38</v>
      </c>
      <c r="C15" s="31">
        <v>1162.02</v>
      </c>
      <c r="D15" s="35">
        <v>1266.48</v>
      </c>
      <c r="E15" s="35">
        <v>1141.6099999999999</v>
      </c>
      <c r="F15" s="36">
        <v>1174.8</v>
      </c>
      <c r="G15" s="36">
        <v>952.88</v>
      </c>
      <c r="H15" s="44">
        <v>1282.6500000000001</v>
      </c>
      <c r="I15" s="44">
        <v>1147.42</v>
      </c>
      <c r="J15" s="44">
        <v>1100.6500000000001</v>
      </c>
      <c r="K15" s="44">
        <v>1198.43</v>
      </c>
      <c r="L15" s="44">
        <v>1368.38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2:36" ht="10.5" customHeight="1" x14ac:dyDescent="0.25">
      <c r="B16" s="28" t="s">
        <v>37</v>
      </c>
      <c r="C16" s="31">
        <v>1141.48</v>
      </c>
      <c r="D16" s="35">
        <v>1311.18</v>
      </c>
      <c r="E16" s="35">
        <v>1114.4000000000001</v>
      </c>
      <c r="F16" s="36">
        <v>1193.99</v>
      </c>
      <c r="G16" s="36">
        <v>570.42999999999995</v>
      </c>
      <c r="H16" s="44">
        <v>1349.17</v>
      </c>
      <c r="I16" s="44">
        <v>1216.8599999999999</v>
      </c>
      <c r="J16" s="44">
        <v>1137.43</v>
      </c>
      <c r="K16" s="44">
        <v>1156.53</v>
      </c>
      <c r="L16" s="44">
        <v>1333.22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2:36" ht="10.5" customHeight="1" x14ac:dyDescent="0.25">
      <c r="B17" s="28" t="s">
        <v>39</v>
      </c>
      <c r="C17" s="31">
        <v>976.78</v>
      </c>
      <c r="D17" s="35">
        <v>1058.03</v>
      </c>
      <c r="E17" s="35">
        <v>967.96</v>
      </c>
      <c r="F17" s="36">
        <v>992.92</v>
      </c>
      <c r="G17" s="36">
        <v>800.13</v>
      </c>
      <c r="H17" s="44">
        <v>1099.47</v>
      </c>
      <c r="I17" s="44">
        <v>1062.17</v>
      </c>
      <c r="J17" s="44">
        <v>1013.31</v>
      </c>
      <c r="K17" s="44">
        <v>967.62</v>
      </c>
      <c r="L17" s="44">
        <v>910.14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2:36" ht="10.5" customHeight="1" x14ac:dyDescent="0.25">
      <c r="B18" s="28" t="s">
        <v>40</v>
      </c>
      <c r="C18" s="31">
        <v>834.65</v>
      </c>
      <c r="D18" s="35">
        <v>967.5</v>
      </c>
      <c r="E18" s="35">
        <v>598.88</v>
      </c>
      <c r="F18" s="36">
        <v>971.03</v>
      </c>
      <c r="G18" s="36">
        <v>511.34</v>
      </c>
      <c r="H18" s="44">
        <v>960.43</v>
      </c>
      <c r="I18" s="44">
        <v>1006.77</v>
      </c>
      <c r="J18" s="44">
        <v>981.61</v>
      </c>
      <c r="K18" s="44">
        <v>867.45</v>
      </c>
      <c r="L18" s="44">
        <v>0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2:36" ht="10.5" customHeight="1" x14ac:dyDescent="0.25">
      <c r="B19" s="28" t="s">
        <v>41</v>
      </c>
      <c r="C19" s="31">
        <v>626.04999999999995</v>
      </c>
      <c r="D19" s="35">
        <v>862.2</v>
      </c>
      <c r="E19" s="35">
        <v>604.70000000000005</v>
      </c>
      <c r="F19" s="36">
        <v>762.87</v>
      </c>
      <c r="G19" s="36">
        <v>422.37</v>
      </c>
      <c r="H19" s="44">
        <v>913.79</v>
      </c>
      <c r="I19" s="44">
        <v>827.87</v>
      </c>
      <c r="J19" s="44">
        <v>762.45</v>
      </c>
      <c r="K19" s="44">
        <v>731.01</v>
      </c>
      <c r="L19" s="44">
        <v>708.02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</row>
    <row r="20" spans="2:36" ht="10.5" customHeight="1" x14ac:dyDescent="0.25">
      <c r="B20" s="28" t="s">
        <v>42</v>
      </c>
      <c r="C20" s="31">
        <v>619.49</v>
      </c>
      <c r="D20" s="35">
        <v>832.51</v>
      </c>
      <c r="E20" s="35">
        <v>595.72</v>
      </c>
      <c r="F20" s="36">
        <v>726.43</v>
      </c>
      <c r="G20" s="36">
        <v>404.6</v>
      </c>
      <c r="H20" s="44">
        <v>776.7</v>
      </c>
      <c r="I20" s="44">
        <v>722.98</v>
      </c>
      <c r="J20" s="44">
        <v>683.79</v>
      </c>
      <c r="K20" s="44">
        <v>780.4</v>
      </c>
      <c r="L20" s="44">
        <v>624.27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</row>
    <row r="21" spans="2:36" ht="10.5" customHeight="1" x14ac:dyDescent="0.25">
      <c r="B21" s="28" t="s">
        <v>43</v>
      </c>
      <c r="C21" s="31">
        <v>613.72</v>
      </c>
      <c r="D21" s="35">
        <v>925.4</v>
      </c>
      <c r="E21" s="35">
        <v>424.56</v>
      </c>
      <c r="F21" s="36">
        <v>844.49</v>
      </c>
      <c r="G21" s="36">
        <v>347.13</v>
      </c>
      <c r="H21" s="44">
        <v>909.16</v>
      </c>
      <c r="I21" s="44">
        <v>900.18</v>
      </c>
      <c r="J21" s="44">
        <v>872.02</v>
      </c>
      <c r="K21" s="44">
        <v>801.87</v>
      </c>
      <c r="L21" s="44">
        <v>620.39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</row>
    <row r="22" spans="2:36" ht="10.5" customHeight="1" x14ac:dyDescent="0.25">
      <c r="B22" s="28" t="s">
        <v>45</v>
      </c>
      <c r="C22" s="31">
        <v>545.99</v>
      </c>
      <c r="D22" s="35">
        <v>717.68</v>
      </c>
      <c r="E22" s="35">
        <v>503.97</v>
      </c>
      <c r="F22" s="36">
        <v>609.19000000000005</v>
      </c>
      <c r="G22" s="36">
        <v>342.5</v>
      </c>
      <c r="H22" s="44">
        <v>0</v>
      </c>
      <c r="I22" s="44">
        <v>607.86</v>
      </c>
      <c r="J22" s="44">
        <v>628.99</v>
      </c>
      <c r="K22" s="44">
        <v>575.04999999999995</v>
      </c>
      <c r="L22" s="44">
        <v>635.38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2:36" ht="10.5" customHeight="1" x14ac:dyDescent="0.25">
      <c r="B23" s="28" t="s">
        <v>44</v>
      </c>
      <c r="C23" s="31">
        <v>388.11</v>
      </c>
      <c r="D23" s="35">
        <v>0</v>
      </c>
      <c r="E23" s="35">
        <v>388.11</v>
      </c>
      <c r="F23" s="36">
        <v>602.76</v>
      </c>
      <c r="G23" s="36">
        <v>356.18</v>
      </c>
      <c r="H23" s="44">
        <v>0</v>
      </c>
      <c r="I23" s="44">
        <v>0</v>
      </c>
      <c r="J23" s="44">
        <v>0</v>
      </c>
      <c r="K23" s="44">
        <v>602.76</v>
      </c>
      <c r="L23" s="44">
        <v>0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2:36" ht="10.5" customHeight="1" x14ac:dyDescent="0.25">
      <c r="B24" s="28" t="s">
        <v>46</v>
      </c>
      <c r="C24" s="31">
        <v>357.98</v>
      </c>
      <c r="D24" s="35">
        <v>400.74</v>
      </c>
      <c r="E24" s="35">
        <v>356.59</v>
      </c>
      <c r="F24" s="36">
        <v>459.2</v>
      </c>
      <c r="G24" s="36">
        <v>335.46</v>
      </c>
      <c r="H24" s="44">
        <v>0</v>
      </c>
      <c r="I24" s="44">
        <v>615.5</v>
      </c>
      <c r="J24" s="44">
        <v>0</v>
      </c>
      <c r="K24" s="44">
        <v>397.18</v>
      </c>
      <c r="L24" s="44">
        <v>369.57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2:36" ht="11.25" customHeight="1" x14ac:dyDescent="0.25">
      <c r="B25" s="27" t="s">
        <v>53</v>
      </c>
      <c r="C25" s="51">
        <v>613.81497748837705</v>
      </c>
      <c r="D25" s="53">
        <v>1021.91</v>
      </c>
      <c r="E25" s="53">
        <v>538.36</v>
      </c>
      <c r="F25" s="54">
        <v>900.31451467187003</v>
      </c>
      <c r="G25" s="54">
        <v>306.55214031616299</v>
      </c>
      <c r="H25" s="52">
        <v>1169.01710395328</v>
      </c>
      <c r="I25" s="52">
        <v>1055.56592000865</v>
      </c>
      <c r="J25" s="52">
        <v>839.88027923294499</v>
      </c>
      <c r="K25" s="52">
        <v>868.95417091977902</v>
      </c>
      <c r="L25" s="52">
        <v>929.50147224651096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2:36" ht="10.5" customHeight="1" x14ac:dyDescent="0.25">
      <c r="B26" s="37" t="s">
        <v>110</v>
      </c>
      <c r="C26" s="31">
        <v>1030.19</v>
      </c>
      <c r="D26" s="35">
        <v>1181.3800000000001</v>
      </c>
      <c r="E26" s="35">
        <v>969.52</v>
      </c>
      <c r="F26" s="36">
        <v>1133.1500000000001</v>
      </c>
      <c r="G26" s="36">
        <v>454.79</v>
      </c>
      <c r="H26" s="44">
        <v>1348.35</v>
      </c>
      <c r="I26" s="44">
        <v>1243.82</v>
      </c>
      <c r="J26" s="44">
        <v>1130.73</v>
      </c>
      <c r="K26" s="44">
        <v>1079.73</v>
      </c>
      <c r="L26" s="44">
        <v>1096.51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2:36" ht="10.5" customHeight="1" x14ac:dyDescent="0.25">
      <c r="B27" s="28" t="s">
        <v>108</v>
      </c>
      <c r="C27" s="31">
        <v>412.45</v>
      </c>
      <c r="D27" s="35">
        <v>784.5</v>
      </c>
      <c r="E27" s="35">
        <v>374.29</v>
      </c>
      <c r="F27" s="36">
        <v>633.17999999999995</v>
      </c>
      <c r="G27" s="36">
        <v>289.61</v>
      </c>
      <c r="H27" s="44">
        <v>777.75</v>
      </c>
      <c r="I27" s="44">
        <v>711.85</v>
      </c>
      <c r="J27" s="44">
        <v>621.07000000000005</v>
      </c>
      <c r="K27" s="44">
        <v>645.24</v>
      </c>
      <c r="L27" s="44">
        <v>566.19000000000005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2:36" ht="11.25" customHeight="1" x14ac:dyDescent="0.25">
      <c r="B28" s="27" t="s">
        <v>117</v>
      </c>
      <c r="C28" s="51">
        <v>600.20000000000005</v>
      </c>
      <c r="D28" s="53">
        <v>877.631534657766</v>
      </c>
      <c r="E28" s="53">
        <v>563.84505502234504</v>
      </c>
      <c r="F28" s="54">
        <v>693.82841394993898</v>
      </c>
      <c r="G28" s="54">
        <v>313.31639209167298</v>
      </c>
      <c r="H28" s="52">
        <v>836.64974014945903</v>
      </c>
      <c r="I28" s="52">
        <v>757.74367665041802</v>
      </c>
      <c r="J28" s="52">
        <v>704.00417787517404</v>
      </c>
      <c r="K28" s="52">
        <v>688.47869426244097</v>
      </c>
      <c r="L28" s="52">
        <v>580.37603932116599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</row>
    <row r="29" spans="2:36" ht="10.5" customHeight="1" x14ac:dyDescent="0.25">
      <c r="B29" s="68" t="s">
        <v>9</v>
      </c>
      <c r="C29" s="31">
        <v>763.13</v>
      </c>
      <c r="D29" s="35">
        <v>959.55</v>
      </c>
      <c r="E29" s="35">
        <v>730.72</v>
      </c>
      <c r="F29" s="36">
        <v>806.57</v>
      </c>
      <c r="G29" s="36">
        <v>439.3</v>
      </c>
      <c r="H29" s="44">
        <v>901.96</v>
      </c>
      <c r="I29" s="44">
        <v>847.73</v>
      </c>
      <c r="J29" s="44">
        <v>807.27</v>
      </c>
      <c r="K29" s="44">
        <v>784.78</v>
      </c>
      <c r="L29" s="44">
        <v>802.61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</row>
    <row r="30" spans="2:36" ht="10.5" customHeight="1" x14ac:dyDescent="0.25">
      <c r="B30" s="28" t="s">
        <v>108</v>
      </c>
      <c r="C30" s="31">
        <v>496.84</v>
      </c>
      <c r="D30" s="35">
        <v>803.65</v>
      </c>
      <c r="E30" s="35">
        <v>462.94</v>
      </c>
      <c r="F30" s="36">
        <v>600.11</v>
      </c>
      <c r="G30" s="36">
        <v>284.42</v>
      </c>
      <c r="H30" s="44">
        <v>779.41</v>
      </c>
      <c r="I30" s="44">
        <v>695.24</v>
      </c>
      <c r="J30" s="44">
        <v>612.79999999999995</v>
      </c>
      <c r="K30" s="44">
        <v>601.20000000000005</v>
      </c>
      <c r="L30" s="44">
        <v>432.32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2:36" ht="11.25" customHeight="1" x14ac:dyDescent="0.25">
      <c r="B31" s="27" t="s">
        <v>114</v>
      </c>
      <c r="C31" s="51">
        <v>580.87</v>
      </c>
      <c r="D31" s="53">
        <v>962.29653098890401</v>
      </c>
      <c r="E31" s="53">
        <v>529.13732366998204</v>
      </c>
      <c r="F31" s="54">
        <v>729.16856672246399</v>
      </c>
      <c r="G31" s="54">
        <v>339.95018096485398</v>
      </c>
      <c r="H31" s="52">
        <v>940.86410980492701</v>
      </c>
      <c r="I31" s="77">
        <v>908.34512056152096</v>
      </c>
      <c r="J31" s="77">
        <v>687.60236944242695</v>
      </c>
      <c r="K31" s="77">
        <v>668.547401468673</v>
      </c>
      <c r="L31" s="77">
        <v>643.36648208243196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2:36" ht="10.5" customHeight="1" x14ac:dyDescent="0.25">
      <c r="B32" s="28" t="s">
        <v>109</v>
      </c>
      <c r="C32" s="31">
        <v>687.44</v>
      </c>
      <c r="D32" s="35">
        <v>961.64</v>
      </c>
      <c r="E32" s="35">
        <v>635.99</v>
      </c>
      <c r="F32" s="36">
        <v>784.7</v>
      </c>
      <c r="G32" s="36">
        <v>397.05</v>
      </c>
      <c r="H32" s="44">
        <v>878.92</v>
      </c>
      <c r="I32" s="44">
        <v>847.88</v>
      </c>
      <c r="J32" s="44">
        <v>761.49</v>
      </c>
      <c r="K32" s="44">
        <v>774.23</v>
      </c>
      <c r="L32" s="44">
        <v>690.09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2:36" ht="11.25" customHeight="1" x14ac:dyDescent="0.25">
      <c r="B33" s="28" t="s">
        <v>108</v>
      </c>
      <c r="C33" s="31">
        <v>563.38</v>
      </c>
      <c r="D33" s="35">
        <v>962.45</v>
      </c>
      <c r="E33" s="35">
        <v>512.49</v>
      </c>
      <c r="F33" s="36">
        <v>717.74</v>
      </c>
      <c r="G33" s="36">
        <v>334.11</v>
      </c>
      <c r="H33" s="44">
        <v>971.62</v>
      </c>
      <c r="I33" s="44">
        <v>923.94</v>
      </c>
      <c r="J33" s="44">
        <v>673.1</v>
      </c>
      <c r="K33" s="44">
        <v>649.9</v>
      </c>
      <c r="L33" s="44">
        <v>635.72</v>
      </c>
      <c r="M33" s="95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2:36" ht="10.5" customHeight="1" x14ac:dyDescent="0.25">
      <c r="B34" s="70" t="s">
        <v>57</v>
      </c>
      <c r="C34" s="70"/>
      <c r="D34" s="70"/>
      <c r="E34" s="70"/>
      <c r="F34" s="70"/>
      <c r="G34" s="70"/>
      <c r="H34" s="70"/>
      <c r="I34" s="71"/>
      <c r="J34" s="70"/>
      <c r="K34" s="70"/>
      <c r="L34" s="70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2:36" ht="10.5" customHeight="1" x14ac:dyDescent="0.25">
      <c r="B35" s="28" t="s">
        <v>111</v>
      </c>
      <c r="C35" s="28"/>
      <c r="D35" s="28"/>
      <c r="E35" s="28"/>
      <c r="F35" s="28"/>
      <c r="G35" s="28"/>
      <c r="H35" s="28"/>
      <c r="I35" s="81"/>
      <c r="J35" s="28"/>
      <c r="K35" s="28"/>
      <c r="L35" s="2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2:36" ht="10.5" customHeight="1" x14ac:dyDescent="0.25">
      <c r="B36" s="28" t="s">
        <v>55</v>
      </c>
      <c r="C36" s="2"/>
      <c r="D36" s="2"/>
      <c r="E36" s="2"/>
      <c r="F36" s="2"/>
      <c r="G36" s="2"/>
      <c r="H36" s="2"/>
      <c r="I36" s="42"/>
      <c r="J36" s="2"/>
      <c r="K36" s="2"/>
      <c r="L36" s="2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2:36" x14ac:dyDescent="0.25">
      <c r="B37" s="38"/>
      <c r="C37" s="39"/>
      <c r="D37" s="39"/>
      <c r="E37" s="2"/>
      <c r="F37" s="2"/>
      <c r="G37" s="2"/>
      <c r="H37" s="2"/>
      <c r="I37" s="42"/>
      <c r="J37" s="2"/>
      <c r="K37" s="2"/>
      <c r="L37" s="2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2:36" x14ac:dyDescent="0.25">
      <c r="B38" s="2"/>
      <c r="C38" s="2"/>
      <c r="D38" s="2"/>
      <c r="E38" s="2"/>
      <c r="F38" s="2"/>
      <c r="G38" s="2"/>
      <c r="H38" s="2"/>
      <c r="I38" s="42"/>
      <c r="J38" s="2"/>
      <c r="K38" s="2"/>
      <c r="L38" s="2"/>
    </row>
    <row r="44" spans="2:36" x14ac:dyDescent="0.25">
      <c r="K44" s="1"/>
    </row>
  </sheetData>
  <sortState ref="B8:L24">
    <sortCondition descending="1" ref="C8:C24"/>
  </sortState>
  <mergeCells count="6">
    <mergeCell ref="B3:L3"/>
    <mergeCell ref="H4:L4"/>
    <mergeCell ref="B4:B5"/>
    <mergeCell ref="C4:C5"/>
    <mergeCell ref="D4:E4"/>
    <mergeCell ref="F4:G4"/>
  </mergeCells>
  <pageMargins left="0.31" right="0.28999999999999998" top="0.74803149606299213" bottom="0.74803149606299213" header="0.31496062992125984" footer="0.31496062992125984"/>
  <pageSetup paperSize="9" fitToHeight="0" orientation="portrait" r:id="rId1"/>
  <ignoredErrors>
    <ignoredError sqref="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Графикон О.5.1.</vt:lpstr>
      <vt:lpstr>Табела О.5.1.</vt:lpstr>
      <vt:lpstr>Табела О.5.2.</vt:lpstr>
      <vt:lpstr>'Графикон О.5.1.'!Print_Area</vt:lpstr>
      <vt:lpstr>'Табела О.5.1.'!Print_Area</vt:lpstr>
      <vt:lpstr>'Табела О.5.2.'!Print_Area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Bajovic</dc:creator>
  <cp:keywords>[SEC=JAVNO]</cp:keywords>
  <cp:lastModifiedBy>Сектор за финансијску стабилност</cp:lastModifiedBy>
  <cp:lastPrinted>2020-07-21T08:11:54Z</cp:lastPrinted>
  <dcterms:created xsi:type="dcterms:W3CDTF">2019-05-14T11:32:19Z</dcterms:created>
  <dcterms:modified xsi:type="dcterms:W3CDTF">2020-07-31T11:04:46Z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ЈАВНО</vt:lpwstr>
  </property>
  <property fmtid="{D5CDD505-2E9C-101B-9397-08002B2CF9AE}" pid="3" name="PM_Caveats_Count">
    <vt:lpwstr>0</vt:lpwstr>
  </property>
  <property fmtid="{D5CDD505-2E9C-101B-9397-08002B2CF9AE}" pid="4" name="PM_Originator_Hash_SHA1">
    <vt:lpwstr>4D12FD0481B5E7A949939312C9ADF3B073C999E9</vt:lpwstr>
  </property>
  <property fmtid="{D5CDD505-2E9C-101B-9397-08002B2CF9AE}" pid="5" name="PM_SecurityClassification">
    <vt:lpwstr>JAVNO</vt:lpwstr>
  </property>
  <property fmtid="{D5CDD505-2E9C-101B-9397-08002B2CF9AE}" pid="6" name="PM_DisplayValueSecClassificationWithQualifier">
    <vt:lpwstr>ЈАВНО</vt:lpwstr>
  </property>
  <property fmtid="{D5CDD505-2E9C-101B-9397-08002B2CF9AE}" pid="7" name="PM_Qualifier">
    <vt:lpwstr/>
  </property>
  <property fmtid="{D5CDD505-2E9C-101B-9397-08002B2CF9AE}" pid="8" name="PM_Hash_SHA1">
    <vt:lpwstr>C9AD3005DBBB948B1A4056B739F053EC2D9E7A30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JAVNO</vt:lpwstr>
  </property>
  <property fmtid="{D5CDD505-2E9C-101B-9397-08002B2CF9AE}" pid="11" name="PM_ProtectiveMarkingValue_Header">
    <vt:lpwstr>ЈАВНО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D983736463D64788BD3CF616F66A0681</vt:lpwstr>
  </property>
  <property fmtid="{D5CDD505-2E9C-101B-9397-08002B2CF9AE}" pid="16" name="PM_OriginationTimeStamp">
    <vt:lpwstr>2019-05-14T11:35:17Z</vt:lpwstr>
  </property>
  <property fmtid="{D5CDD505-2E9C-101B-9397-08002B2CF9AE}" pid="17" name="PM_Hash_Version">
    <vt:lpwstr>2016.1</vt:lpwstr>
  </property>
  <property fmtid="{D5CDD505-2E9C-101B-9397-08002B2CF9AE}" pid="18" name="PM_Hash_Salt_Prev">
    <vt:lpwstr>E1C14E553F3D6612EDDAB32680994B1F</vt:lpwstr>
  </property>
  <property fmtid="{D5CDD505-2E9C-101B-9397-08002B2CF9AE}" pid="19" name="PM_Hash_Salt">
    <vt:lpwstr>E1C14E553F3D6612EDDAB32680994B1F</vt:lpwstr>
  </property>
  <property fmtid="{D5CDD505-2E9C-101B-9397-08002B2CF9AE}" pid="20" name="PM_PrintOutPlacement_XLS">
    <vt:lpwstr/>
  </property>
</Properties>
</file>