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charts/chart11.xml" ContentType="application/vnd.openxmlformats-officedocument.drawingml.chart+xml"/>
  <Override PartName="/xl/theme/themeOverride10.xml" ContentType="application/vnd.openxmlformats-officedocument.themeOverrid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30" yWindow="-135" windowWidth="9795" windowHeight="11880" tabRatio="798"/>
  </bookViews>
  <sheets>
    <sheet name="Tабела II.2.1." sheetId="38" r:id="rId1"/>
    <sheet name="Графикон II.2.1." sheetId="37" r:id="rId2"/>
    <sheet name="Графикон II.2.2." sheetId="40" r:id="rId3"/>
    <sheet name="Taбела II.2.2." sheetId="39" r:id="rId4"/>
    <sheet name="Графикон II.2.3." sheetId="41" r:id="rId5"/>
    <sheet name="II.2.4. и II.2.5." sheetId="9" r:id="rId6"/>
    <sheet name="Графикон II.2.6. obrisan" sheetId="42" state="hidden" r:id="rId7"/>
    <sheet name="Табела II.2.3." sheetId="17" r:id="rId8"/>
    <sheet name="likv obračun za tekst" sheetId="43" state="hidden" r:id="rId9"/>
    <sheet name="Графикон II.2.6." sheetId="11" r:id="rId10"/>
    <sheet name="Табела II.2.4." sheetId="19" r:id="rId11"/>
    <sheet name="Табела II.2.5." sheetId="20" r:id="rId12"/>
    <sheet name="Графикон II.2.7. и II.2.9." sheetId="12" r:id="rId13"/>
    <sheet name="Графикон II.2.8. и II.2.10." sheetId="13" r:id="rId14"/>
    <sheet name="Графикон II.2.11." sheetId="14" r:id="rId15"/>
    <sheet name="Графикон II.2.12." sheetId="15" r:id="rId16"/>
    <sheet name="Графикони II.2.13. и II.2.14." sheetId="16" r:id="rId17"/>
    <sheet name="Graf IV.1. i IV.2. 122019" sheetId="44" state="hidden" r:id="rId18"/>
    <sheet name="Шема II.2.1." sheetId="36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\0" localSheetId="17">#REF!</definedName>
    <definedName name="\0" localSheetId="8">#REF!</definedName>
    <definedName name="\0">#REF!</definedName>
    <definedName name="\C" localSheetId="17">#REF!</definedName>
    <definedName name="\C" localSheetId="8">#REF!</definedName>
    <definedName name="\C">#REF!</definedName>
    <definedName name="\D" localSheetId="17">#REF!</definedName>
    <definedName name="\D" localSheetId="8">#REF!</definedName>
    <definedName name="\D">#REF!</definedName>
    <definedName name="\E" localSheetId="17">#REF!</definedName>
    <definedName name="\E">#REF!</definedName>
    <definedName name="\H" localSheetId="17">#REF!</definedName>
    <definedName name="\H">#REF!</definedName>
    <definedName name="\K" localSheetId="17">#REF!</definedName>
    <definedName name="\K">#REF!</definedName>
    <definedName name="\L" localSheetId="17">#REF!</definedName>
    <definedName name="\L">#REF!</definedName>
    <definedName name="\P" localSheetId="17">#REF!</definedName>
    <definedName name="\P">#REF!</definedName>
    <definedName name="\Q" localSheetId="17">#REF!</definedName>
    <definedName name="\Q">#REF!</definedName>
    <definedName name="\S" localSheetId="17">#REF!</definedName>
    <definedName name="\S">#REF!</definedName>
    <definedName name="\T" localSheetId="17">#REF!</definedName>
    <definedName name="\T">#REF!</definedName>
    <definedName name="\V" localSheetId="17">#REF!</definedName>
    <definedName name="\V">#REF!</definedName>
    <definedName name="\W" localSheetId="17">#REF!</definedName>
    <definedName name="\W">#REF!</definedName>
    <definedName name="\X" localSheetId="17">#REF!</definedName>
    <definedName name="\X">#REF!</definedName>
    <definedName name="_____________cp1" hidden="1">{"'előző év december'!$A$2:$CP$214"}</definedName>
    <definedName name="_____________cp10" hidden="1">{"'előző év december'!$A$2:$CP$214"}</definedName>
    <definedName name="_____________cp11" hidden="1">{"'előző év december'!$A$2:$CP$214"}</definedName>
    <definedName name="_____________cp2" hidden="1">{"'előző év december'!$A$2:$CP$214"}</definedName>
    <definedName name="_____________cp3" hidden="1">{"'előző év december'!$A$2:$CP$214"}</definedName>
    <definedName name="_____________cp4" hidden="1">{"'előző év december'!$A$2:$CP$214"}</definedName>
    <definedName name="_____________cp5" hidden="1">{"'előző év december'!$A$2:$CP$214"}</definedName>
    <definedName name="_____________cp6" hidden="1">{"'előző év december'!$A$2:$CP$214"}</definedName>
    <definedName name="_____________cp7" hidden="1">{"'előző év december'!$A$2:$CP$214"}</definedName>
    <definedName name="_____________cp8" hidden="1">{"'előző év december'!$A$2:$CP$214"}</definedName>
    <definedName name="_____________cp9" hidden="1">{"'előző év december'!$A$2:$CP$214"}</definedName>
    <definedName name="_____________cpr2" hidden="1">{"'előző év december'!$A$2:$CP$214"}</definedName>
    <definedName name="_____________cpr3" hidden="1">{"'előző év december'!$A$2:$CP$214"}</definedName>
    <definedName name="_____________cpr4" hidden="1">{"'előző év december'!$A$2:$CP$214"}</definedName>
    <definedName name="____________cp1" hidden="1">{"'előző év december'!$A$2:$CP$214"}</definedName>
    <definedName name="____________cp10" hidden="1">{"'előző év december'!$A$2:$CP$214"}</definedName>
    <definedName name="____________cp11" hidden="1">{"'előző év december'!$A$2:$CP$214"}</definedName>
    <definedName name="____________cp2" hidden="1">{"'előző év december'!$A$2:$CP$214"}</definedName>
    <definedName name="____________cp3" hidden="1">{"'előző év december'!$A$2:$CP$214"}</definedName>
    <definedName name="____________cp4" hidden="1">{"'előző év december'!$A$2:$CP$214"}</definedName>
    <definedName name="____________cp5" hidden="1">{"'előző év december'!$A$2:$CP$214"}</definedName>
    <definedName name="____________cp6" hidden="1">{"'előző év december'!$A$2:$CP$214"}</definedName>
    <definedName name="____________cp7" hidden="1">{"'előző év december'!$A$2:$CP$214"}</definedName>
    <definedName name="____________cp8" hidden="1">{"'előző év december'!$A$2:$CP$214"}</definedName>
    <definedName name="____________cp9" hidden="1">{"'előző év december'!$A$2:$CP$214"}</definedName>
    <definedName name="____________cpr2" hidden="1">{"'előző év december'!$A$2:$CP$214"}</definedName>
    <definedName name="____________cpr3" hidden="1">{"'előző év december'!$A$2:$CP$214"}</definedName>
    <definedName name="____________cpr4" hidden="1">{"'előző év december'!$A$2:$CP$214"}</definedName>
    <definedName name="___________cp1" localSheetId="17" hidden="1">{"'előző év december'!$A$2:$CP$214"}</definedName>
    <definedName name="___________cp1" localSheetId="8" hidden="1">{"'előző év december'!$A$2:$CP$214"}</definedName>
    <definedName name="___________cp1" hidden="1">{"'előző év december'!$A$2:$CP$214"}</definedName>
    <definedName name="___________cp10" localSheetId="17" hidden="1">{"'előző év december'!$A$2:$CP$214"}</definedName>
    <definedName name="___________cp10" localSheetId="8" hidden="1">{"'előző év december'!$A$2:$CP$214"}</definedName>
    <definedName name="___________cp10" hidden="1">{"'előző év december'!$A$2:$CP$214"}</definedName>
    <definedName name="___________cp11" localSheetId="17" hidden="1">{"'előző év december'!$A$2:$CP$214"}</definedName>
    <definedName name="___________cp11" localSheetId="8" hidden="1">{"'előző év december'!$A$2:$CP$214"}</definedName>
    <definedName name="___________cp11" hidden="1">{"'előző év december'!$A$2:$CP$214"}</definedName>
    <definedName name="___________cp2" localSheetId="17" hidden="1">{"'előző év december'!$A$2:$CP$214"}</definedName>
    <definedName name="___________cp2" localSheetId="8" hidden="1">{"'előző év december'!$A$2:$CP$214"}</definedName>
    <definedName name="___________cp2" hidden="1">{"'előző év december'!$A$2:$CP$214"}</definedName>
    <definedName name="___________cp3" localSheetId="17" hidden="1">{"'előző év december'!$A$2:$CP$214"}</definedName>
    <definedName name="___________cp3" localSheetId="8" hidden="1">{"'előző év december'!$A$2:$CP$214"}</definedName>
    <definedName name="___________cp3" hidden="1">{"'előző év december'!$A$2:$CP$214"}</definedName>
    <definedName name="___________cp4" localSheetId="17" hidden="1">{"'előző év december'!$A$2:$CP$214"}</definedName>
    <definedName name="___________cp4" localSheetId="8" hidden="1">{"'előző év december'!$A$2:$CP$214"}</definedName>
    <definedName name="___________cp4" hidden="1">{"'előző év december'!$A$2:$CP$214"}</definedName>
    <definedName name="___________cp5" localSheetId="17" hidden="1">{"'előző év december'!$A$2:$CP$214"}</definedName>
    <definedName name="___________cp5" localSheetId="8" hidden="1">{"'előző év december'!$A$2:$CP$214"}</definedName>
    <definedName name="___________cp5" hidden="1">{"'előző év december'!$A$2:$CP$214"}</definedName>
    <definedName name="___________cp6" localSheetId="17" hidden="1">{"'előző év december'!$A$2:$CP$214"}</definedName>
    <definedName name="___________cp6" localSheetId="8" hidden="1">{"'előző év december'!$A$2:$CP$214"}</definedName>
    <definedName name="___________cp6" hidden="1">{"'előző év december'!$A$2:$CP$214"}</definedName>
    <definedName name="___________cp7" localSheetId="17" hidden="1">{"'előző év december'!$A$2:$CP$214"}</definedName>
    <definedName name="___________cp7" localSheetId="8" hidden="1">{"'előző év december'!$A$2:$CP$214"}</definedName>
    <definedName name="___________cp7" hidden="1">{"'előző év december'!$A$2:$CP$214"}</definedName>
    <definedName name="___________cp8" localSheetId="17" hidden="1">{"'előző év december'!$A$2:$CP$214"}</definedName>
    <definedName name="___________cp8" localSheetId="8" hidden="1">{"'előző év december'!$A$2:$CP$214"}</definedName>
    <definedName name="___________cp8" hidden="1">{"'előző év december'!$A$2:$CP$214"}</definedName>
    <definedName name="___________cp9" localSheetId="17" hidden="1">{"'előző év december'!$A$2:$CP$214"}</definedName>
    <definedName name="___________cp9" localSheetId="8" hidden="1">{"'előző év december'!$A$2:$CP$214"}</definedName>
    <definedName name="___________cp9" hidden="1">{"'előző év december'!$A$2:$CP$214"}</definedName>
    <definedName name="___________cpr2" localSheetId="17" hidden="1">{"'előző év december'!$A$2:$CP$214"}</definedName>
    <definedName name="___________cpr2" localSheetId="8" hidden="1">{"'előző év december'!$A$2:$CP$214"}</definedName>
    <definedName name="___________cpr2" hidden="1">{"'előző év december'!$A$2:$CP$214"}</definedName>
    <definedName name="___________cpr3" localSheetId="17" hidden="1">{"'előző év december'!$A$2:$CP$214"}</definedName>
    <definedName name="___________cpr3" localSheetId="8" hidden="1">{"'előző év december'!$A$2:$CP$214"}</definedName>
    <definedName name="___________cpr3" hidden="1">{"'előző év december'!$A$2:$CP$214"}</definedName>
    <definedName name="___________cpr4" localSheetId="17" hidden="1">{"'előző év december'!$A$2:$CP$214"}</definedName>
    <definedName name="___________cpr4" localSheetId="8" hidden="1">{"'előző év december'!$A$2:$CP$214"}</definedName>
    <definedName name="___________cpr4" hidden="1">{"'előző év december'!$A$2:$CP$214"}</definedName>
    <definedName name="__________cp1" localSheetId="17" hidden="1">{"'előző év december'!$A$2:$CP$214"}</definedName>
    <definedName name="__________cp1" localSheetId="8" hidden="1">{"'előző év december'!$A$2:$CP$214"}</definedName>
    <definedName name="__________cp1" hidden="1">{"'előző év december'!$A$2:$CP$214"}</definedName>
    <definedName name="__________cp10" localSheetId="17" hidden="1">{"'előző év december'!$A$2:$CP$214"}</definedName>
    <definedName name="__________cp10" localSheetId="8" hidden="1">{"'előző év december'!$A$2:$CP$214"}</definedName>
    <definedName name="__________cp10" hidden="1">{"'előző év december'!$A$2:$CP$214"}</definedName>
    <definedName name="__________cp11" localSheetId="17" hidden="1">{"'előző év december'!$A$2:$CP$214"}</definedName>
    <definedName name="__________cp11" localSheetId="8" hidden="1">{"'előző év december'!$A$2:$CP$214"}</definedName>
    <definedName name="__________cp11" hidden="1">{"'előző év december'!$A$2:$CP$214"}</definedName>
    <definedName name="__________cp2" localSheetId="17" hidden="1">{"'előző év december'!$A$2:$CP$214"}</definedName>
    <definedName name="__________cp2" localSheetId="8" hidden="1">{"'előző év december'!$A$2:$CP$214"}</definedName>
    <definedName name="__________cp2" hidden="1">{"'előző év december'!$A$2:$CP$214"}</definedName>
    <definedName name="__________cp3" localSheetId="17" hidden="1">{"'előző év december'!$A$2:$CP$214"}</definedName>
    <definedName name="__________cp3" localSheetId="8" hidden="1">{"'előző év december'!$A$2:$CP$214"}</definedName>
    <definedName name="__________cp3" hidden="1">{"'előző év december'!$A$2:$CP$214"}</definedName>
    <definedName name="__________cp4" localSheetId="17" hidden="1">{"'előző év december'!$A$2:$CP$214"}</definedName>
    <definedName name="__________cp4" localSheetId="8" hidden="1">{"'előző év december'!$A$2:$CP$214"}</definedName>
    <definedName name="__________cp4" hidden="1">{"'előző év december'!$A$2:$CP$214"}</definedName>
    <definedName name="__________cp5" localSheetId="17" hidden="1">{"'előző év december'!$A$2:$CP$214"}</definedName>
    <definedName name="__________cp5" localSheetId="8" hidden="1">{"'előző év december'!$A$2:$CP$214"}</definedName>
    <definedName name="__________cp5" hidden="1">{"'előző év december'!$A$2:$CP$214"}</definedName>
    <definedName name="__________cp6" localSheetId="17" hidden="1">{"'előző év december'!$A$2:$CP$214"}</definedName>
    <definedName name="__________cp6" localSheetId="8" hidden="1">{"'előző év december'!$A$2:$CP$214"}</definedName>
    <definedName name="__________cp6" hidden="1">{"'előző év december'!$A$2:$CP$214"}</definedName>
    <definedName name="__________cp7" localSheetId="17" hidden="1">{"'előző év december'!$A$2:$CP$214"}</definedName>
    <definedName name="__________cp7" localSheetId="8" hidden="1">{"'előző év december'!$A$2:$CP$214"}</definedName>
    <definedName name="__________cp7" hidden="1">{"'előző év december'!$A$2:$CP$214"}</definedName>
    <definedName name="__________cp8" localSheetId="17" hidden="1">{"'előző év december'!$A$2:$CP$214"}</definedName>
    <definedName name="__________cp8" localSheetId="8" hidden="1">{"'előző év december'!$A$2:$CP$214"}</definedName>
    <definedName name="__________cp8" hidden="1">{"'előző év december'!$A$2:$CP$214"}</definedName>
    <definedName name="__________cp9" localSheetId="17" hidden="1">{"'előző év december'!$A$2:$CP$214"}</definedName>
    <definedName name="__________cp9" localSheetId="8" hidden="1">{"'előző év december'!$A$2:$CP$214"}</definedName>
    <definedName name="__________cp9" hidden="1">{"'előző év december'!$A$2:$CP$214"}</definedName>
    <definedName name="__________cpr2" localSheetId="17" hidden="1">{"'előző év december'!$A$2:$CP$214"}</definedName>
    <definedName name="__________cpr2" localSheetId="8" hidden="1">{"'előző év december'!$A$2:$CP$214"}</definedName>
    <definedName name="__________cpr2" hidden="1">{"'előző év december'!$A$2:$CP$214"}</definedName>
    <definedName name="__________cpr3" localSheetId="17" hidden="1">{"'előző év december'!$A$2:$CP$214"}</definedName>
    <definedName name="__________cpr3" localSheetId="8" hidden="1">{"'előző év december'!$A$2:$CP$214"}</definedName>
    <definedName name="__________cpr3" hidden="1">{"'előző év december'!$A$2:$CP$214"}</definedName>
    <definedName name="__________cpr4" localSheetId="17" hidden="1">{"'előző év december'!$A$2:$CP$214"}</definedName>
    <definedName name="__________cpr4" localSheetId="8" hidden="1">{"'előző év december'!$A$2:$CP$214"}</definedName>
    <definedName name="__________cpr4" hidden="1">{"'előző év december'!$A$2:$CP$214"}</definedName>
    <definedName name="_________cp1" localSheetId="17" hidden="1">{"'előző év december'!$A$2:$CP$214"}</definedName>
    <definedName name="_________cp1" localSheetId="8" hidden="1">{"'előző év december'!$A$2:$CP$214"}</definedName>
    <definedName name="_________cp1" localSheetId="3" hidden="1">{"'előző év december'!$A$2:$CP$214"}</definedName>
    <definedName name="_________cp1" localSheetId="0" hidden="1">{"'előző év december'!$A$2:$CP$214"}</definedName>
    <definedName name="_________cp1" localSheetId="1" hidden="1">{"'előző év december'!$A$2:$CP$214"}</definedName>
    <definedName name="_________cp1" localSheetId="2" hidden="1">{"'előző év december'!$A$2:$CP$214"}</definedName>
    <definedName name="_________cp1" localSheetId="4" hidden="1">{"'előző év december'!$A$2:$CP$214"}</definedName>
    <definedName name="_________cp1" localSheetId="6" hidden="1">{"'előző év december'!$A$2:$CP$214"}</definedName>
    <definedName name="_________cp1" localSheetId="18" hidden="1">{"'előző év december'!$A$2:$CP$214"}</definedName>
    <definedName name="_________cp1" hidden="1">{"'előző év december'!$A$2:$CP$214"}</definedName>
    <definedName name="_________cp10" localSheetId="17" hidden="1">{"'előző év december'!$A$2:$CP$214"}</definedName>
    <definedName name="_________cp10" localSheetId="8" hidden="1">{"'előző év december'!$A$2:$CP$214"}</definedName>
    <definedName name="_________cp10" localSheetId="3" hidden="1">{"'előző év december'!$A$2:$CP$214"}</definedName>
    <definedName name="_________cp10" localSheetId="0" hidden="1">{"'előző év december'!$A$2:$CP$214"}</definedName>
    <definedName name="_________cp10" localSheetId="1" hidden="1">{"'előző év december'!$A$2:$CP$214"}</definedName>
    <definedName name="_________cp10" localSheetId="2" hidden="1">{"'előző év december'!$A$2:$CP$214"}</definedName>
    <definedName name="_________cp10" localSheetId="4" hidden="1">{"'előző év december'!$A$2:$CP$214"}</definedName>
    <definedName name="_________cp10" localSheetId="6" hidden="1">{"'előző év december'!$A$2:$CP$214"}</definedName>
    <definedName name="_________cp10" localSheetId="18" hidden="1">{"'előző év december'!$A$2:$CP$214"}</definedName>
    <definedName name="_________cp10" hidden="1">{"'előző év december'!$A$2:$CP$214"}</definedName>
    <definedName name="_________cp11" localSheetId="17" hidden="1">{"'előző év december'!$A$2:$CP$214"}</definedName>
    <definedName name="_________cp11" localSheetId="8" hidden="1">{"'előző év december'!$A$2:$CP$214"}</definedName>
    <definedName name="_________cp11" localSheetId="3" hidden="1">{"'előző év december'!$A$2:$CP$214"}</definedName>
    <definedName name="_________cp11" localSheetId="0" hidden="1">{"'előző év december'!$A$2:$CP$214"}</definedName>
    <definedName name="_________cp11" localSheetId="1" hidden="1">{"'előző év december'!$A$2:$CP$214"}</definedName>
    <definedName name="_________cp11" localSheetId="2" hidden="1">{"'előző év december'!$A$2:$CP$214"}</definedName>
    <definedName name="_________cp11" localSheetId="4" hidden="1">{"'előző év december'!$A$2:$CP$214"}</definedName>
    <definedName name="_________cp11" localSheetId="6" hidden="1">{"'előző év december'!$A$2:$CP$214"}</definedName>
    <definedName name="_________cp11" localSheetId="18" hidden="1">{"'előző év december'!$A$2:$CP$214"}</definedName>
    <definedName name="_________cp11" hidden="1">{"'előző év december'!$A$2:$CP$214"}</definedName>
    <definedName name="_________cp2" localSheetId="17" hidden="1">{"'előző év december'!$A$2:$CP$214"}</definedName>
    <definedName name="_________cp2" localSheetId="8" hidden="1">{"'előző év december'!$A$2:$CP$214"}</definedName>
    <definedName name="_________cp2" localSheetId="3" hidden="1">{"'előző év december'!$A$2:$CP$214"}</definedName>
    <definedName name="_________cp2" localSheetId="0" hidden="1">{"'előző év december'!$A$2:$CP$214"}</definedName>
    <definedName name="_________cp2" localSheetId="1" hidden="1">{"'előző év december'!$A$2:$CP$214"}</definedName>
    <definedName name="_________cp2" localSheetId="2" hidden="1">{"'előző év december'!$A$2:$CP$214"}</definedName>
    <definedName name="_________cp2" localSheetId="4" hidden="1">{"'előző év december'!$A$2:$CP$214"}</definedName>
    <definedName name="_________cp2" localSheetId="6" hidden="1">{"'előző év december'!$A$2:$CP$214"}</definedName>
    <definedName name="_________cp2" localSheetId="18" hidden="1">{"'előző év december'!$A$2:$CP$214"}</definedName>
    <definedName name="_________cp2" hidden="1">{"'előző év december'!$A$2:$CP$214"}</definedName>
    <definedName name="_________cp3" localSheetId="17" hidden="1">{"'előző év december'!$A$2:$CP$214"}</definedName>
    <definedName name="_________cp3" localSheetId="8" hidden="1">{"'előző év december'!$A$2:$CP$214"}</definedName>
    <definedName name="_________cp3" localSheetId="3" hidden="1">{"'előző év december'!$A$2:$CP$214"}</definedName>
    <definedName name="_________cp3" localSheetId="0" hidden="1">{"'előző év december'!$A$2:$CP$214"}</definedName>
    <definedName name="_________cp3" localSheetId="1" hidden="1">{"'előző év december'!$A$2:$CP$214"}</definedName>
    <definedName name="_________cp3" localSheetId="2" hidden="1">{"'előző év december'!$A$2:$CP$214"}</definedName>
    <definedName name="_________cp3" localSheetId="4" hidden="1">{"'előző év december'!$A$2:$CP$214"}</definedName>
    <definedName name="_________cp3" localSheetId="6" hidden="1">{"'előző év december'!$A$2:$CP$214"}</definedName>
    <definedName name="_________cp3" localSheetId="18" hidden="1">{"'előző év december'!$A$2:$CP$214"}</definedName>
    <definedName name="_________cp3" hidden="1">{"'előző év december'!$A$2:$CP$214"}</definedName>
    <definedName name="_________cp4" localSheetId="17" hidden="1">{"'előző év december'!$A$2:$CP$214"}</definedName>
    <definedName name="_________cp4" localSheetId="8" hidden="1">{"'előző év december'!$A$2:$CP$214"}</definedName>
    <definedName name="_________cp4" localSheetId="3" hidden="1">{"'előző év december'!$A$2:$CP$214"}</definedName>
    <definedName name="_________cp4" localSheetId="0" hidden="1">{"'előző év december'!$A$2:$CP$214"}</definedName>
    <definedName name="_________cp4" localSheetId="1" hidden="1">{"'előző év december'!$A$2:$CP$214"}</definedName>
    <definedName name="_________cp4" localSheetId="2" hidden="1">{"'előző év december'!$A$2:$CP$214"}</definedName>
    <definedName name="_________cp4" localSheetId="4" hidden="1">{"'előző év december'!$A$2:$CP$214"}</definedName>
    <definedName name="_________cp4" localSheetId="6" hidden="1">{"'előző év december'!$A$2:$CP$214"}</definedName>
    <definedName name="_________cp4" localSheetId="18" hidden="1">{"'előző év december'!$A$2:$CP$214"}</definedName>
    <definedName name="_________cp4" hidden="1">{"'előző év december'!$A$2:$CP$214"}</definedName>
    <definedName name="_________cp5" localSheetId="17" hidden="1">{"'előző év december'!$A$2:$CP$214"}</definedName>
    <definedName name="_________cp5" localSheetId="8" hidden="1">{"'előző év december'!$A$2:$CP$214"}</definedName>
    <definedName name="_________cp5" localSheetId="3" hidden="1">{"'előző év december'!$A$2:$CP$214"}</definedName>
    <definedName name="_________cp5" localSheetId="0" hidden="1">{"'előző év december'!$A$2:$CP$214"}</definedName>
    <definedName name="_________cp5" localSheetId="1" hidden="1">{"'előző év december'!$A$2:$CP$214"}</definedName>
    <definedName name="_________cp5" localSheetId="2" hidden="1">{"'előző év december'!$A$2:$CP$214"}</definedName>
    <definedName name="_________cp5" localSheetId="4" hidden="1">{"'előző év december'!$A$2:$CP$214"}</definedName>
    <definedName name="_________cp5" localSheetId="6" hidden="1">{"'előző év december'!$A$2:$CP$214"}</definedName>
    <definedName name="_________cp5" localSheetId="18" hidden="1">{"'előző év december'!$A$2:$CP$214"}</definedName>
    <definedName name="_________cp5" hidden="1">{"'előző év december'!$A$2:$CP$214"}</definedName>
    <definedName name="_________cp6" localSheetId="17" hidden="1">{"'előző év december'!$A$2:$CP$214"}</definedName>
    <definedName name="_________cp6" localSheetId="8" hidden="1">{"'előző év december'!$A$2:$CP$214"}</definedName>
    <definedName name="_________cp6" localSheetId="3" hidden="1">{"'előző év december'!$A$2:$CP$214"}</definedName>
    <definedName name="_________cp6" localSheetId="0" hidden="1">{"'előző év december'!$A$2:$CP$214"}</definedName>
    <definedName name="_________cp6" localSheetId="1" hidden="1">{"'előző év december'!$A$2:$CP$214"}</definedName>
    <definedName name="_________cp6" localSheetId="2" hidden="1">{"'előző év december'!$A$2:$CP$214"}</definedName>
    <definedName name="_________cp6" localSheetId="4" hidden="1">{"'előző év december'!$A$2:$CP$214"}</definedName>
    <definedName name="_________cp6" localSheetId="6" hidden="1">{"'előző év december'!$A$2:$CP$214"}</definedName>
    <definedName name="_________cp6" localSheetId="18" hidden="1">{"'előző év december'!$A$2:$CP$214"}</definedName>
    <definedName name="_________cp6" hidden="1">{"'előző év december'!$A$2:$CP$214"}</definedName>
    <definedName name="_________cp7" localSheetId="17" hidden="1">{"'előző év december'!$A$2:$CP$214"}</definedName>
    <definedName name="_________cp7" localSheetId="8" hidden="1">{"'előző év december'!$A$2:$CP$214"}</definedName>
    <definedName name="_________cp7" localSheetId="3" hidden="1">{"'előző év december'!$A$2:$CP$214"}</definedName>
    <definedName name="_________cp7" localSheetId="0" hidden="1">{"'előző év december'!$A$2:$CP$214"}</definedName>
    <definedName name="_________cp7" localSheetId="1" hidden="1">{"'előző év december'!$A$2:$CP$214"}</definedName>
    <definedName name="_________cp7" localSheetId="2" hidden="1">{"'előző év december'!$A$2:$CP$214"}</definedName>
    <definedName name="_________cp7" localSheetId="4" hidden="1">{"'előző év december'!$A$2:$CP$214"}</definedName>
    <definedName name="_________cp7" localSheetId="6" hidden="1">{"'előző év december'!$A$2:$CP$214"}</definedName>
    <definedName name="_________cp7" localSheetId="18" hidden="1">{"'előző év december'!$A$2:$CP$214"}</definedName>
    <definedName name="_________cp7" hidden="1">{"'előző év december'!$A$2:$CP$214"}</definedName>
    <definedName name="_________cp8" localSheetId="17" hidden="1">{"'előző év december'!$A$2:$CP$214"}</definedName>
    <definedName name="_________cp8" localSheetId="8" hidden="1">{"'előző év december'!$A$2:$CP$214"}</definedName>
    <definedName name="_________cp8" localSheetId="3" hidden="1">{"'előző év december'!$A$2:$CP$214"}</definedName>
    <definedName name="_________cp8" localSheetId="0" hidden="1">{"'előző év december'!$A$2:$CP$214"}</definedName>
    <definedName name="_________cp8" localSheetId="1" hidden="1">{"'előző év december'!$A$2:$CP$214"}</definedName>
    <definedName name="_________cp8" localSheetId="2" hidden="1">{"'előző év december'!$A$2:$CP$214"}</definedName>
    <definedName name="_________cp8" localSheetId="4" hidden="1">{"'előző év december'!$A$2:$CP$214"}</definedName>
    <definedName name="_________cp8" localSheetId="6" hidden="1">{"'előző év december'!$A$2:$CP$214"}</definedName>
    <definedName name="_________cp8" localSheetId="18" hidden="1">{"'előző év december'!$A$2:$CP$214"}</definedName>
    <definedName name="_________cp8" hidden="1">{"'előző év december'!$A$2:$CP$214"}</definedName>
    <definedName name="_________cp9" localSheetId="17" hidden="1">{"'előző év december'!$A$2:$CP$214"}</definedName>
    <definedName name="_________cp9" localSheetId="8" hidden="1">{"'előző év december'!$A$2:$CP$214"}</definedName>
    <definedName name="_________cp9" localSheetId="3" hidden="1">{"'előző év december'!$A$2:$CP$214"}</definedName>
    <definedName name="_________cp9" localSheetId="0" hidden="1">{"'előző év december'!$A$2:$CP$214"}</definedName>
    <definedName name="_________cp9" localSheetId="1" hidden="1">{"'előző év december'!$A$2:$CP$214"}</definedName>
    <definedName name="_________cp9" localSheetId="2" hidden="1">{"'előző év december'!$A$2:$CP$214"}</definedName>
    <definedName name="_________cp9" localSheetId="4" hidden="1">{"'előző év december'!$A$2:$CP$214"}</definedName>
    <definedName name="_________cp9" localSheetId="6" hidden="1">{"'előző év december'!$A$2:$CP$214"}</definedName>
    <definedName name="_________cp9" localSheetId="18" hidden="1">{"'előző év december'!$A$2:$CP$214"}</definedName>
    <definedName name="_________cp9" hidden="1">{"'előző év december'!$A$2:$CP$214"}</definedName>
    <definedName name="_________cpr2" localSheetId="17" hidden="1">{"'előző év december'!$A$2:$CP$214"}</definedName>
    <definedName name="_________cpr2" localSheetId="8" hidden="1">{"'előző év december'!$A$2:$CP$214"}</definedName>
    <definedName name="_________cpr2" localSheetId="3" hidden="1">{"'előző év december'!$A$2:$CP$214"}</definedName>
    <definedName name="_________cpr2" localSheetId="0" hidden="1">{"'előző év december'!$A$2:$CP$214"}</definedName>
    <definedName name="_________cpr2" localSheetId="1" hidden="1">{"'előző év december'!$A$2:$CP$214"}</definedName>
    <definedName name="_________cpr2" localSheetId="2" hidden="1">{"'előző év december'!$A$2:$CP$214"}</definedName>
    <definedName name="_________cpr2" localSheetId="4" hidden="1">{"'előző év december'!$A$2:$CP$214"}</definedName>
    <definedName name="_________cpr2" localSheetId="6" hidden="1">{"'előző év december'!$A$2:$CP$214"}</definedName>
    <definedName name="_________cpr2" localSheetId="18" hidden="1">{"'előző év december'!$A$2:$CP$214"}</definedName>
    <definedName name="_________cpr2" hidden="1">{"'előző év december'!$A$2:$CP$214"}</definedName>
    <definedName name="_________cpr3" localSheetId="17" hidden="1">{"'előző év december'!$A$2:$CP$214"}</definedName>
    <definedName name="_________cpr3" localSheetId="8" hidden="1">{"'előző év december'!$A$2:$CP$214"}</definedName>
    <definedName name="_________cpr3" localSheetId="3" hidden="1">{"'előző év december'!$A$2:$CP$214"}</definedName>
    <definedName name="_________cpr3" localSheetId="0" hidden="1">{"'előző év december'!$A$2:$CP$214"}</definedName>
    <definedName name="_________cpr3" localSheetId="1" hidden="1">{"'előző év december'!$A$2:$CP$214"}</definedName>
    <definedName name="_________cpr3" localSheetId="2" hidden="1">{"'előző év december'!$A$2:$CP$214"}</definedName>
    <definedName name="_________cpr3" localSheetId="4" hidden="1">{"'előző év december'!$A$2:$CP$214"}</definedName>
    <definedName name="_________cpr3" localSheetId="6" hidden="1">{"'előző év december'!$A$2:$CP$214"}</definedName>
    <definedName name="_________cpr3" localSheetId="18" hidden="1">{"'előző év december'!$A$2:$CP$214"}</definedName>
    <definedName name="_________cpr3" hidden="1">{"'előző év december'!$A$2:$CP$214"}</definedName>
    <definedName name="_________cpr4" localSheetId="17" hidden="1">{"'előző év december'!$A$2:$CP$214"}</definedName>
    <definedName name="_________cpr4" localSheetId="8" hidden="1">{"'előző év december'!$A$2:$CP$214"}</definedName>
    <definedName name="_________cpr4" localSheetId="3" hidden="1">{"'előző év december'!$A$2:$CP$214"}</definedName>
    <definedName name="_________cpr4" localSheetId="0" hidden="1">{"'előző év december'!$A$2:$CP$214"}</definedName>
    <definedName name="_________cpr4" localSheetId="1" hidden="1">{"'előző év december'!$A$2:$CP$214"}</definedName>
    <definedName name="_________cpr4" localSheetId="2" hidden="1">{"'előző év december'!$A$2:$CP$214"}</definedName>
    <definedName name="_________cpr4" localSheetId="4" hidden="1">{"'előző év december'!$A$2:$CP$214"}</definedName>
    <definedName name="_________cpr4" localSheetId="6" hidden="1">{"'előző év december'!$A$2:$CP$214"}</definedName>
    <definedName name="_________cpr4" localSheetId="18" hidden="1">{"'előző év december'!$A$2:$CP$214"}</definedName>
    <definedName name="_________cpr4" hidden="1">{"'előző év december'!$A$2:$CP$214"}</definedName>
    <definedName name="________cp1" localSheetId="3" hidden="1">{"'előző év december'!$A$2:$CP$214"}</definedName>
    <definedName name="________cp1" localSheetId="0" hidden="1">{"'előző év december'!$A$2:$CP$214"}</definedName>
    <definedName name="________cp1" localSheetId="2" hidden="1">{"'előző év december'!$A$2:$CP$214"}</definedName>
    <definedName name="________cp1" localSheetId="4" hidden="1">{"'előző év december'!$A$2:$CP$214"}</definedName>
    <definedName name="________cp1" localSheetId="6" hidden="1">{"'előző év december'!$A$2:$CP$214"}</definedName>
    <definedName name="________cp1" hidden="1">{"'előző év december'!$A$2:$CP$214"}</definedName>
    <definedName name="________cp10" localSheetId="3" hidden="1">{"'előző év december'!$A$2:$CP$214"}</definedName>
    <definedName name="________cp10" localSheetId="0" hidden="1">{"'előző év december'!$A$2:$CP$214"}</definedName>
    <definedName name="________cp10" localSheetId="2" hidden="1">{"'előző év december'!$A$2:$CP$214"}</definedName>
    <definedName name="________cp10" localSheetId="4" hidden="1">{"'előző év december'!$A$2:$CP$214"}</definedName>
    <definedName name="________cp10" localSheetId="6" hidden="1">{"'előző év december'!$A$2:$CP$214"}</definedName>
    <definedName name="________cp10" hidden="1">{"'előző év december'!$A$2:$CP$214"}</definedName>
    <definedName name="________cp11" localSheetId="3" hidden="1">{"'előző év december'!$A$2:$CP$214"}</definedName>
    <definedName name="________cp11" localSheetId="0" hidden="1">{"'előző év december'!$A$2:$CP$214"}</definedName>
    <definedName name="________cp11" localSheetId="2" hidden="1">{"'előző év december'!$A$2:$CP$214"}</definedName>
    <definedName name="________cp11" localSheetId="4" hidden="1">{"'előző év december'!$A$2:$CP$214"}</definedName>
    <definedName name="________cp11" localSheetId="6" hidden="1">{"'előző év december'!$A$2:$CP$214"}</definedName>
    <definedName name="________cp11" hidden="1">{"'előző év december'!$A$2:$CP$214"}</definedName>
    <definedName name="________cp2" localSheetId="3" hidden="1">{"'előző év december'!$A$2:$CP$214"}</definedName>
    <definedName name="________cp2" localSheetId="0" hidden="1">{"'előző év december'!$A$2:$CP$214"}</definedName>
    <definedName name="________cp2" localSheetId="2" hidden="1">{"'előző év december'!$A$2:$CP$214"}</definedName>
    <definedName name="________cp2" localSheetId="4" hidden="1">{"'előző év december'!$A$2:$CP$214"}</definedName>
    <definedName name="________cp2" localSheetId="6" hidden="1">{"'előző év december'!$A$2:$CP$214"}</definedName>
    <definedName name="________cp2" hidden="1">{"'előző év december'!$A$2:$CP$214"}</definedName>
    <definedName name="________cp3" localSheetId="3" hidden="1">{"'előző év december'!$A$2:$CP$214"}</definedName>
    <definedName name="________cp3" localSheetId="0" hidden="1">{"'előző év december'!$A$2:$CP$214"}</definedName>
    <definedName name="________cp3" localSheetId="2" hidden="1">{"'előző év december'!$A$2:$CP$214"}</definedName>
    <definedName name="________cp3" localSheetId="4" hidden="1">{"'előző év december'!$A$2:$CP$214"}</definedName>
    <definedName name="________cp3" localSheetId="6" hidden="1">{"'előző év december'!$A$2:$CP$214"}</definedName>
    <definedName name="________cp3" hidden="1">{"'előző év december'!$A$2:$CP$214"}</definedName>
    <definedName name="________cp4" localSheetId="3" hidden="1">{"'előző év december'!$A$2:$CP$214"}</definedName>
    <definedName name="________cp4" localSheetId="0" hidden="1">{"'előző év december'!$A$2:$CP$214"}</definedName>
    <definedName name="________cp4" localSheetId="2" hidden="1">{"'előző év december'!$A$2:$CP$214"}</definedName>
    <definedName name="________cp4" localSheetId="4" hidden="1">{"'előző év december'!$A$2:$CP$214"}</definedName>
    <definedName name="________cp4" localSheetId="6" hidden="1">{"'előző év december'!$A$2:$CP$214"}</definedName>
    <definedName name="________cp4" hidden="1">{"'előző év december'!$A$2:$CP$214"}</definedName>
    <definedName name="________cp5" localSheetId="3" hidden="1">{"'előző év december'!$A$2:$CP$214"}</definedName>
    <definedName name="________cp5" localSheetId="0" hidden="1">{"'előző év december'!$A$2:$CP$214"}</definedName>
    <definedName name="________cp5" localSheetId="2" hidden="1">{"'előző év december'!$A$2:$CP$214"}</definedName>
    <definedName name="________cp5" localSheetId="4" hidden="1">{"'előző év december'!$A$2:$CP$214"}</definedName>
    <definedName name="________cp5" localSheetId="6" hidden="1">{"'előző év december'!$A$2:$CP$214"}</definedName>
    <definedName name="________cp5" hidden="1">{"'előző év december'!$A$2:$CP$214"}</definedName>
    <definedName name="________cp6" localSheetId="3" hidden="1">{"'előző év december'!$A$2:$CP$214"}</definedName>
    <definedName name="________cp6" localSheetId="0" hidden="1">{"'előző év december'!$A$2:$CP$214"}</definedName>
    <definedName name="________cp6" localSheetId="2" hidden="1">{"'előző év december'!$A$2:$CP$214"}</definedName>
    <definedName name="________cp6" localSheetId="4" hidden="1">{"'előző év december'!$A$2:$CP$214"}</definedName>
    <definedName name="________cp6" localSheetId="6" hidden="1">{"'előző év december'!$A$2:$CP$214"}</definedName>
    <definedName name="________cp6" hidden="1">{"'előző év december'!$A$2:$CP$214"}</definedName>
    <definedName name="________cp7" localSheetId="3" hidden="1">{"'előző év december'!$A$2:$CP$214"}</definedName>
    <definedName name="________cp7" localSheetId="0" hidden="1">{"'előző év december'!$A$2:$CP$214"}</definedName>
    <definedName name="________cp7" localSheetId="2" hidden="1">{"'előző év december'!$A$2:$CP$214"}</definedName>
    <definedName name="________cp7" localSheetId="4" hidden="1">{"'előző év december'!$A$2:$CP$214"}</definedName>
    <definedName name="________cp7" localSheetId="6" hidden="1">{"'előző év december'!$A$2:$CP$214"}</definedName>
    <definedName name="________cp7" hidden="1">{"'előző év december'!$A$2:$CP$214"}</definedName>
    <definedName name="________cp8" localSheetId="3" hidden="1">{"'előző év december'!$A$2:$CP$214"}</definedName>
    <definedName name="________cp8" localSheetId="0" hidden="1">{"'előző év december'!$A$2:$CP$214"}</definedName>
    <definedName name="________cp8" localSheetId="2" hidden="1">{"'előző év december'!$A$2:$CP$214"}</definedName>
    <definedName name="________cp8" localSheetId="4" hidden="1">{"'előző év december'!$A$2:$CP$214"}</definedName>
    <definedName name="________cp8" localSheetId="6" hidden="1">{"'előző év december'!$A$2:$CP$214"}</definedName>
    <definedName name="________cp8" hidden="1">{"'előző év december'!$A$2:$CP$214"}</definedName>
    <definedName name="________cp9" localSheetId="3" hidden="1">{"'előző év december'!$A$2:$CP$214"}</definedName>
    <definedName name="________cp9" localSheetId="0" hidden="1">{"'előző év december'!$A$2:$CP$214"}</definedName>
    <definedName name="________cp9" localSheetId="2" hidden="1">{"'előző év december'!$A$2:$CP$214"}</definedName>
    <definedName name="________cp9" localSheetId="4" hidden="1">{"'előző év december'!$A$2:$CP$214"}</definedName>
    <definedName name="________cp9" localSheetId="6" hidden="1">{"'előző év december'!$A$2:$CP$214"}</definedName>
    <definedName name="________cp9" hidden="1">{"'előző év december'!$A$2:$CP$214"}</definedName>
    <definedName name="________cpr2" localSheetId="3" hidden="1">{"'előző év december'!$A$2:$CP$214"}</definedName>
    <definedName name="________cpr2" localSheetId="0" hidden="1">{"'előző év december'!$A$2:$CP$214"}</definedName>
    <definedName name="________cpr2" localSheetId="2" hidden="1">{"'előző év december'!$A$2:$CP$214"}</definedName>
    <definedName name="________cpr2" localSheetId="4" hidden="1">{"'előző év december'!$A$2:$CP$214"}</definedName>
    <definedName name="________cpr2" localSheetId="6" hidden="1">{"'előző év december'!$A$2:$CP$214"}</definedName>
    <definedName name="________cpr2" hidden="1">{"'előző év december'!$A$2:$CP$214"}</definedName>
    <definedName name="________cpr3" localSheetId="3" hidden="1">{"'előző év december'!$A$2:$CP$214"}</definedName>
    <definedName name="________cpr3" localSheetId="0" hidden="1">{"'előző év december'!$A$2:$CP$214"}</definedName>
    <definedName name="________cpr3" localSheetId="2" hidden="1">{"'előző év december'!$A$2:$CP$214"}</definedName>
    <definedName name="________cpr3" localSheetId="4" hidden="1">{"'előző év december'!$A$2:$CP$214"}</definedName>
    <definedName name="________cpr3" localSheetId="6" hidden="1">{"'előző év december'!$A$2:$CP$214"}</definedName>
    <definedName name="________cpr3" hidden="1">{"'előző év december'!$A$2:$CP$214"}</definedName>
    <definedName name="________cpr4" localSheetId="3" hidden="1">{"'előző év december'!$A$2:$CP$214"}</definedName>
    <definedName name="________cpr4" localSheetId="0" hidden="1">{"'előző év december'!$A$2:$CP$214"}</definedName>
    <definedName name="________cpr4" localSheetId="2" hidden="1">{"'előző év december'!$A$2:$CP$214"}</definedName>
    <definedName name="________cpr4" localSheetId="4" hidden="1">{"'előző év december'!$A$2:$CP$214"}</definedName>
    <definedName name="________cpr4" localSheetId="6" hidden="1">{"'előző év december'!$A$2:$CP$214"}</definedName>
    <definedName name="________cpr4" hidden="1">{"'előző év december'!$A$2:$CP$214"}</definedName>
    <definedName name="_______cp1" localSheetId="17" hidden="1">{"'előző év december'!$A$2:$CP$214"}</definedName>
    <definedName name="_______cp1" localSheetId="8" hidden="1">{"'előző év december'!$A$2:$CP$214"}</definedName>
    <definedName name="_______cp1" localSheetId="3" hidden="1">{"'előző év december'!$A$2:$CP$214"}</definedName>
    <definedName name="_______cp1" localSheetId="0" hidden="1">{"'előző év december'!$A$2:$CP$214"}</definedName>
    <definedName name="_______cp1" localSheetId="1" hidden="1">{"'előző év december'!$A$2:$CP$214"}</definedName>
    <definedName name="_______cp1" localSheetId="14" hidden="1">{"'előző év december'!$A$2:$CP$214"}</definedName>
    <definedName name="_______cp1" localSheetId="15" hidden="1">{"'előző év december'!$A$2:$CP$214"}</definedName>
    <definedName name="_______cp1" localSheetId="2" hidden="1">{"'előző év december'!$A$2:$CP$214"}</definedName>
    <definedName name="_______cp1" localSheetId="4" hidden="1">{"'előző év december'!$A$2:$CP$214"}</definedName>
    <definedName name="_______cp1" localSheetId="6" hidden="1">{"'előző év december'!$A$2:$CP$214"}</definedName>
    <definedName name="_______cp1" localSheetId="16" hidden="1">{"'előző év december'!$A$2:$CP$214"}</definedName>
    <definedName name="_______cp1" localSheetId="10" hidden="1">{"'előző év december'!$A$2:$CP$214"}</definedName>
    <definedName name="_______cp1" localSheetId="18" hidden="1">{"'előző év december'!$A$2:$CP$214"}</definedName>
    <definedName name="_______cp1" hidden="1">{"'előző év december'!$A$2:$CP$214"}</definedName>
    <definedName name="_______cp10" localSheetId="17" hidden="1">{"'előző év december'!$A$2:$CP$214"}</definedName>
    <definedName name="_______cp10" localSheetId="8" hidden="1">{"'előző év december'!$A$2:$CP$214"}</definedName>
    <definedName name="_______cp10" localSheetId="3" hidden="1">{"'előző év december'!$A$2:$CP$214"}</definedName>
    <definedName name="_______cp10" localSheetId="0" hidden="1">{"'előző év december'!$A$2:$CP$214"}</definedName>
    <definedName name="_______cp10" localSheetId="1" hidden="1">{"'előző év december'!$A$2:$CP$214"}</definedName>
    <definedName name="_______cp10" localSheetId="14" hidden="1">{"'előző év december'!$A$2:$CP$214"}</definedName>
    <definedName name="_______cp10" localSheetId="15" hidden="1">{"'előző év december'!$A$2:$CP$214"}</definedName>
    <definedName name="_______cp10" localSheetId="2" hidden="1">{"'előző év december'!$A$2:$CP$214"}</definedName>
    <definedName name="_______cp10" localSheetId="4" hidden="1">{"'előző év december'!$A$2:$CP$214"}</definedName>
    <definedName name="_______cp10" localSheetId="6" hidden="1">{"'előző év december'!$A$2:$CP$214"}</definedName>
    <definedName name="_______cp10" localSheetId="16" hidden="1">{"'előző év december'!$A$2:$CP$214"}</definedName>
    <definedName name="_______cp10" localSheetId="10" hidden="1">{"'előző év december'!$A$2:$CP$214"}</definedName>
    <definedName name="_______cp10" localSheetId="18" hidden="1">{"'előző év december'!$A$2:$CP$214"}</definedName>
    <definedName name="_______cp10" hidden="1">{"'előző év december'!$A$2:$CP$214"}</definedName>
    <definedName name="_______cp11" localSheetId="17" hidden="1">{"'előző év december'!$A$2:$CP$214"}</definedName>
    <definedName name="_______cp11" localSheetId="8" hidden="1">{"'előző év december'!$A$2:$CP$214"}</definedName>
    <definedName name="_______cp11" localSheetId="3" hidden="1">{"'előző év december'!$A$2:$CP$214"}</definedName>
    <definedName name="_______cp11" localSheetId="0" hidden="1">{"'előző év december'!$A$2:$CP$214"}</definedName>
    <definedName name="_______cp11" localSheetId="1" hidden="1">{"'előző év december'!$A$2:$CP$214"}</definedName>
    <definedName name="_______cp11" localSheetId="14" hidden="1">{"'előző év december'!$A$2:$CP$214"}</definedName>
    <definedName name="_______cp11" localSheetId="15" hidden="1">{"'előző év december'!$A$2:$CP$214"}</definedName>
    <definedName name="_______cp11" localSheetId="2" hidden="1">{"'előző év december'!$A$2:$CP$214"}</definedName>
    <definedName name="_______cp11" localSheetId="4" hidden="1">{"'előző év december'!$A$2:$CP$214"}</definedName>
    <definedName name="_______cp11" localSheetId="6" hidden="1">{"'előző év december'!$A$2:$CP$214"}</definedName>
    <definedName name="_______cp11" localSheetId="16" hidden="1">{"'előző év december'!$A$2:$CP$214"}</definedName>
    <definedName name="_______cp11" localSheetId="10" hidden="1">{"'előző év december'!$A$2:$CP$214"}</definedName>
    <definedName name="_______cp11" localSheetId="18" hidden="1">{"'előző év december'!$A$2:$CP$214"}</definedName>
    <definedName name="_______cp11" hidden="1">{"'előző év december'!$A$2:$CP$214"}</definedName>
    <definedName name="_______cp2" localSheetId="17" hidden="1">{"'előző év december'!$A$2:$CP$214"}</definedName>
    <definedName name="_______cp2" localSheetId="8" hidden="1">{"'előző év december'!$A$2:$CP$214"}</definedName>
    <definedName name="_______cp2" localSheetId="3" hidden="1">{"'előző év december'!$A$2:$CP$214"}</definedName>
    <definedName name="_______cp2" localSheetId="0" hidden="1">{"'előző év december'!$A$2:$CP$214"}</definedName>
    <definedName name="_______cp2" localSheetId="1" hidden="1">{"'előző év december'!$A$2:$CP$214"}</definedName>
    <definedName name="_______cp2" localSheetId="14" hidden="1">{"'előző év december'!$A$2:$CP$214"}</definedName>
    <definedName name="_______cp2" localSheetId="15" hidden="1">{"'előző év december'!$A$2:$CP$214"}</definedName>
    <definedName name="_______cp2" localSheetId="2" hidden="1">{"'előző év december'!$A$2:$CP$214"}</definedName>
    <definedName name="_______cp2" localSheetId="4" hidden="1">{"'előző év december'!$A$2:$CP$214"}</definedName>
    <definedName name="_______cp2" localSheetId="6" hidden="1">{"'előző év december'!$A$2:$CP$214"}</definedName>
    <definedName name="_______cp2" localSheetId="16" hidden="1">{"'előző év december'!$A$2:$CP$214"}</definedName>
    <definedName name="_______cp2" localSheetId="10" hidden="1">{"'előző év december'!$A$2:$CP$214"}</definedName>
    <definedName name="_______cp2" localSheetId="18" hidden="1">{"'előző év december'!$A$2:$CP$214"}</definedName>
    <definedName name="_______cp2" hidden="1">{"'előző év december'!$A$2:$CP$214"}</definedName>
    <definedName name="_______cp3" localSheetId="17" hidden="1">{"'előző év december'!$A$2:$CP$214"}</definedName>
    <definedName name="_______cp3" localSheetId="8" hidden="1">{"'előző év december'!$A$2:$CP$214"}</definedName>
    <definedName name="_______cp3" localSheetId="3" hidden="1">{"'előző év december'!$A$2:$CP$214"}</definedName>
    <definedName name="_______cp3" localSheetId="0" hidden="1">{"'előző év december'!$A$2:$CP$214"}</definedName>
    <definedName name="_______cp3" localSheetId="1" hidden="1">{"'előző év december'!$A$2:$CP$214"}</definedName>
    <definedName name="_______cp3" localSheetId="14" hidden="1">{"'előző év december'!$A$2:$CP$214"}</definedName>
    <definedName name="_______cp3" localSheetId="15" hidden="1">{"'előző év december'!$A$2:$CP$214"}</definedName>
    <definedName name="_______cp3" localSheetId="2" hidden="1">{"'előző év december'!$A$2:$CP$214"}</definedName>
    <definedName name="_______cp3" localSheetId="4" hidden="1">{"'előző év december'!$A$2:$CP$214"}</definedName>
    <definedName name="_______cp3" localSheetId="6" hidden="1">{"'előző év december'!$A$2:$CP$214"}</definedName>
    <definedName name="_______cp3" localSheetId="16" hidden="1">{"'előző év december'!$A$2:$CP$214"}</definedName>
    <definedName name="_______cp3" localSheetId="10" hidden="1">{"'előző év december'!$A$2:$CP$214"}</definedName>
    <definedName name="_______cp3" localSheetId="18" hidden="1">{"'előző év december'!$A$2:$CP$214"}</definedName>
    <definedName name="_______cp3" hidden="1">{"'előző év december'!$A$2:$CP$214"}</definedName>
    <definedName name="_______cp4" localSheetId="17" hidden="1">{"'előző év december'!$A$2:$CP$214"}</definedName>
    <definedName name="_______cp4" localSheetId="8" hidden="1">{"'előző év december'!$A$2:$CP$214"}</definedName>
    <definedName name="_______cp4" localSheetId="3" hidden="1">{"'előző év december'!$A$2:$CP$214"}</definedName>
    <definedName name="_______cp4" localSheetId="0" hidden="1">{"'előző év december'!$A$2:$CP$214"}</definedName>
    <definedName name="_______cp4" localSheetId="1" hidden="1">{"'előző év december'!$A$2:$CP$214"}</definedName>
    <definedName name="_______cp4" localSheetId="14" hidden="1">{"'előző év december'!$A$2:$CP$214"}</definedName>
    <definedName name="_______cp4" localSheetId="15" hidden="1">{"'előző év december'!$A$2:$CP$214"}</definedName>
    <definedName name="_______cp4" localSheetId="2" hidden="1">{"'előző év december'!$A$2:$CP$214"}</definedName>
    <definedName name="_______cp4" localSheetId="4" hidden="1">{"'előző év december'!$A$2:$CP$214"}</definedName>
    <definedName name="_______cp4" localSheetId="6" hidden="1">{"'előző év december'!$A$2:$CP$214"}</definedName>
    <definedName name="_______cp4" localSheetId="16" hidden="1">{"'előző év december'!$A$2:$CP$214"}</definedName>
    <definedName name="_______cp4" localSheetId="10" hidden="1">{"'előző év december'!$A$2:$CP$214"}</definedName>
    <definedName name="_______cp4" localSheetId="18" hidden="1">{"'előző év december'!$A$2:$CP$214"}</definedName>
    <definedName name="_______cp4" hidden="1">{"'előző év december'!$A$2:$CP$214"}</definedName>
    <definedName name="_______cp5" localSheetId="17" hidden="1">{"'előző év december'!$A$2:$CP$214"}</definedName>
    <definedName name="_______cp5" localSheetId="8" hidden="1">{"'előző év december'!$A$2:$CP$214"}</definedName>
    <definedName name="_______cp5" localSheetId="3" hidden="1">{"'előző év december'!$A$2:$CP$214"}</definedName>
    <definedName name="_______cp5" localSheetId="0" hidden="1">{"'előző év december'!$A$2:$CP$214"}</definedName>
    <definedName name="_______cp5" localSheetId="1" hidden="1">{"'előző év december'!$A$2:$CP$214"}</definedName>
    <definedName name="_______cp5" localSheetId="14" hidden="1">{"'előző év december'!$A$2:$CP$214"}</definedName>
    <definedName name="_______cp5" localSheetId="15" hidden="1">{"'előző év december'!$A$2:$CP$214"}</definedName>
    <definedName name="_______cp5" localSheetId="2" hidden="1">{"'előző év december'!$A$2:$CP$214"}</definedName>
    <definedName name="_______cp5" localSheetId="4" hidden="1">{"'előző év december'!$A$2:$CP$214"}</definedName>
    <definedName name="_______cp5" localSheetId="6" hidden="1">{"'előző év december'!$A$2:$CP$214"}</definedName>
    <definedName name="_______cp5" localSheetId="16" hidden="1">{"'előző év december'!$A$2:$CP$214"}</definedName>
    <definedName name="_______cp5" localSheetId="10" hidden="1">{"'előző év december'!$A$2:$CP$214"}</definedName>
    <definedName name="_______cp5" localSheetId="18" hidden="1">{"'előző év december'!$A$2:$CP$214"}</definedName>
    <definedName name="_______cp5" hidden="1">{"'előző év december'!$A$2:$CP$214"}</definedName>
    <definedName name="_______cp6" localSheetId="17" hidden="1">{"'előző év december'!$A$2:$CP$214"}</definedName>
    <definedName name="_______cp6" localSheetId="8" hidden="1">{"'előző év december'!$A$2:$CP$214"}</definedName>
    <definedName name="_______cp6" localSheetId="3" hidden="1">{"'előző év december'!$A$2:$CP$214"}</definedName>
    <definedName name="_______cp6" localSheetId="0" hidden="1">{"'előző év december'!$A$2:$CP$214"}</definedName>
    <definedName name="_______cp6" localSheetId="1" hidden="1">{"'előző év december'!$A$2:$CP$214"}</definedName>
    <definedName name="_______cp6" localSheetId="14" hidden="1">{"'előző év december'!$A$2:$CP$214"}</definedName>
    <definedName name="_______cp6" localSheetId="15" hidden="1">{"'előző év december'!$A$2:$CP$214"}</definedName>
    <definedName name="_______cp6" localSheetId="2" hidden="1">{"'előző év december'!$A$2:$CP$214"}</definedName>
    <definedName name="_______cp6" localSheetId="4" hidden="1">{"'előző év december'!$A$2:$CP$214"}</definedName>
    <definedName name="_______cp6" localSheetId="6" hidden="1">{"'előző év december'!$A$2:$CP$214"}</definedName>
    <definedName name="_______cp6" localSheetId="16" hidden="1">{"'előző év december'!$A$2:$CP$214"}</definedName>
    <definedName name="_______cp6" localSheetId="10" hidden="1">{"'előző év december'!$A$2:$CP$214"}</definedName>
    <definedName name="_______cp6" localSheetId="18" hidden="1">{"'előző év december'!$A$2:$CP$214"}</definedName>
    <definedName name="_______cp6" hidden="1">{"'előző év december'!$A$2:$CP$214"}</definedName>
    <definedName name="_______cp7" localSheetId="17" hidden="1">{"'előző év december'!$A$2:$CP$214"}</definedName>
    <definedName name="_______cp7" localSheetId="8" hidden="1">{"'előző év december'!$A$2:$CP$214"}</definedName>
    <definedName name="_______cp7" localSheetId="3" hidden="1">{"'előző év december'!$A$2:$CP$214"}</definedName>
    <definedName name="_______cp7" localSheetId="0" hidden="1">{"'előző év december'!$A$2:$CP$214"}</definedName>
    <definedName name="_______cp7" localSheetId="1" hidden="1">{"'előző év december'!$A$2:$CP$214"}</definedName>
    <definedName name="_______cp7" localSheetId="14" hidden="1">{"'előző év december'!$A$2:$CP$214"}</definedName>
    <definedName name="_______cp7" localSheetId="15" hidden="1">{"'előző év december'!$A$2:$CP$214"}</definedName>
    <definedName name="_______cp7" localSheetId="2" hidden="1">{"'előző év december'!$A$2:$CP$214"}</definedName>
    <definedName name="_______cp7" localSheetId="4" hidden="1">{"'előző év december'!$A$2:$CP$214"}</definedName>
    <definedName name="_______cp7" localSheetId="6" hidden="1">{"'előző év december'!$A$2:$CP$214"}</definedName>
    <definedName name="_______cp7" localSheetId="16" hidden="1">{"'előző év december'!$A$2:$CP$214"}</definedName>
    <definedName name="_______cp7" localSheetId="10" hidden="1">{"'előző év december'!$A$2:$CP$214"}</definedName>
    <definedName name="_______cp7" localSheetId="18" hidden="1">{"'előző év december'!$A$2:$CP$214"}</definedName>
    <definedName name="_______cp7" hidden="1">{"'előző év december'!$A$2:$CP$214"}</definedName>
    <definedName name="_______cp8" localSheetId="17" hidden="1">{"'előző év december'!$A$2:$CP$214"}</definedName>
    <definedName name="_______cp8" localSheetId="8" hidden="1">{"'előző év december'!$A$2:$CP$214"}</definedName>
    <definedName name="_______cp8" localSheetId="3" hidden="1">{"'előző év december'!$A$2:$CP$214"}</definedName>
    <definedName name="_______cp8" localSheetId="0" hidden="1">{"'előző év december'!$A$2:$CP$214"}</definedName>
    <definedName name="_______cp8" localSheetId="1" hidden="1">{"'előző év december'!$A$2:$CP$214"}</definedName>
    <definedName name="_______cp8" localSheetId="14" hidden="1">{"'előző év december'!$A$2:$CP$214"}</definedName>
    <definedName name="_______cp8" localSheetId="15" hidden="1">{"'előző év december'!$A$2:$CP$214"}</definedName>
    <definedName name="_______cp8" localSheetId="2" hidden="1">{"'előző év december'!$A$2:$CP$214"}</definedName>
    <definedName name="_______cp8" localSheetId="4" hidden="1">{"'előző év december'!$A$2:$CP$214"}</definedName>
    <definedName name="_______cp8" localSheetId="6" hidden="1">{"'előző év december'!$A$2:$CP$214"}</definedName>
    <definedName name="_______cp8" localSheetId="16" hidden="1">{"'előző év december'!$A$2:$CP$214"}</definedName>
    <definedName name="_______cp8" localSheetId="10" hidden="1">{"'előző év december'!$A$2:$CP$214"}</definedName>
    <definedName name="_______cp8" localSheetId="18" hidden="1">{"'előző év december'!$A$2:$CP$214"}</definedName>
    <definedName name="_______cp8" hidden="1">{"'előző év december'!$A$2:$CP$214"}</definedName>
    <definedName name="_______cp9" localSheetId="17" hidden="1">{"'előző év december'!$A$2:$CP$214"}</definedName>
    <definedName name="_______cp9" localSheetId="8" hidden="1">{"'előző év december'!$A$2:$CP$214"}</definedName>
    <definedName name="_______cp9" localSheetId="3" hidden="1">{"'előző év december'!$A$2:$CP$214"}</definedName>
    <definedName name="_______cp9" localSheetId="0" hidden="1">{"'előző év december'!$A$2:$CP$214"}</definedName>
    <definedName name="_______cp9" localSheetId="1" hidden="1">{"'előző év december'!$A$2:$CP$214"}</definedName>
    <definedName name="_______cp9" localSheetId="14" hidden="1">{"'előző év december'!$A$2:$CP$214"}</definedName>
    <definedName name="_______cp9" localSheetId="15" hidden="1">{"'előző év december'!$A$2:$CP$214"}</definedName>
    <definedName name="_______cp9" localSheetId="2" hidden="1">{"'előző év december'!$A$2:$CP$214"}</definedName>
    <definedName name="_______cp9" localSheetId="4" hidden="1">{"'előző év december'!$A$2:$CP$214"}</definedName>
    <definedName name="_______cp9" localSheetId="6" hidden="1">{"'előző év december'!$A$2:$CP$214"}</definedName>
    <definedName name="_______cp9" localSheetId="16" hidden="1">{"'előző év december'!$A$2:$CP$214"}</definedName>
    <definedName name="_______cp9" localSheetId="10" hidden="1">{"'előző év december'!$A$2:$CP$214"}</definedName>
    <definedName name="_______cp9" localSheetId="18" hidden="1">{"'előző év december'!$A$2:$CP$214"}</definedName>
    <definedName name="_______cp9" hidden="1">{"'előző év december'!$A$2:$CP$214"}</definedName>
    <definedName name="_______cpr2" localSheetId="17" hidden="1">{"'előző év december'!$A$2:$CP$214"}</definedName>
    <definedName name="_______cpr2" localSheetId="8" hidden="1">{"'előző év december'!$A$2:$CP$214"}</definedName>
    <definedName name="_______cpr2" localSheetId="3" hidden="1">{"'előző év december'!$A$2:$CP$214"}</definedName>
    <definedName name="_______cpr2" localSheetId="0" hidden="1">{"'előző év december'!$A$2:$CP$214"}</definedName>
    <definedName name="_______cpr2" localSheetId="1" hidden="1">{"'előző év december'!$A$2:$CP$214"}</definedName>
    <definedName name="_______cpr2" localSheetId="14" hidden="1">{"'előző év december'!$A$2:$CP$214"}</definedName>
    <definedName name="_______cpr2" localSheetId="15" hidden="1">{"'előző év december'!$A$2:$CP$214"}</definedName>
    <definedName name="_______cpr2" localSheetId="2" hidden="1">{"'előző év december'!$A$2:$CP$214"}</definedName>
    <definedName name="_______cpr2" localSheetId="4" hidden="1">{"'előző év december'!$A$2:$CP$214"}</definedName>
    <definedName name="_______cpr2" localSheetId="6" hidden="1">{"'előző év december'!$A$2:$CP$214"}</definedName>
    <definedName name="_______cpr2" localSheetId="16" hidden="1">{"'előző év december'!$A$2:$CP$214"}</definedName>
    <definedName name="_______cpr2" localSheetId="10" hidden="1">{"'előző év december'!$A$2:$CP$214"}</definedName>
    <definedName name="_______cpr2" localSheetId="18" hidden="1">{"'előző év december'!$A$2:$CP$214"}</definedName>
    <definedName name="_______cpr2" hidden="1">{"'előző év december'!$A$2:$CP$214"}</definedName>
    <definedName name="_______cpr3" localSheetId="17" hidden="1">{"'előző év december'!$A$2:$CP$214"}</definedName>
    <definedName name="_______cpr3" localSheetId="8" hidden="1">{"'előző év december'!$A$2:$CP$214"}</definedName>
    <definedName name="_______cpr3" localSheetId="3" hidden="1">{"'előző év december'!$A$2:$CP$214"}</definedName>
    <definedName name="_______cpr3" localSheetId="0" hidden="1">{"'előző év december'!$A$2:$CP$214"}</definedName>
    <definedName name="_______cpr3" localSheetId="1" hidden="1">{"'előző év december'!$A$2:$CP$214"}</definedName>
    <definedName name="_______cpr3" localSheetId="14" hidden="1">{"'előző év december'!$A$2:$CP$214"}</definedName>
    <definedName name="_______cpr3" localSheetId="15" hidden="1">{"'előző év december'!$A$2:$CP$214"}</definedName>
    <definedName name="_______cpr3" localSheetId="2" hidden="1">{"'előző év december'!$A$2:$CP$214"}</definedName>
    <definedName name="_______cpr3" localSheetId="4" hidden="1">{"'előző év december'!$A$2:$CP$214"}</definedName>
    <definedName name="_______cpr3" localSheetId="6" hidden="1">{"'előző év december'!$A$2:$CP$214"}</definedName>
    <definedName name="_______cpr3" localSheetId="16" hidden="1">{"'előző év december'!$A$2:$CP$214"}</definedName>
    <definedName name="_______cpr3" localSheetId="10" hidden="1">{"'előző év december'!$A$2:$CP$214"}</definedName>
    <definedName name="_______cpr3" localSheetId="18" hidden="1">{"'előző év december'!$A$2:$CP$214"}</definedName>
    <definedName name="_______cpr3" hidden="1">{"'előző év december'!$A$2:$CP$214"}</definedName>
    <definedName name="_______cpr4" localSheetId="17" hidden="1">{"'előző év december'!$A$2:$CP$214"}</definedName>
    <definedName name="_______cpr4" localSheetId="8" hidden="1">{"'előző év december'!$A$2:$CP$214"}</definedName>
    <definedName name="_______cpr4" localSheetId="3" hidden="1">{"'előző év december'!$A$2:$CP$214"}</definedName>
    <definedName name="_______cpr4" localSheetId="0" hidden="1">{"'előző év december'!$A$2:$CP$214"}</definedName>
    <definedName name="_______cpr4" localSheetId="1" hidden="1">{"'előző év december'!$A$2:$CP$214"}</definedName>
    <definedName name="_______cpr4" localSheetId="14" hidden="1">{"'előző év december'!$A$2:$CP$214"}</definedName>
    <definedName name="_______cpr4" localSheetId="15" hidden="1">{"'előző év december'!$A$2:$CP$214"}</definedName>
    <definedName name="_______cpr4" localSheetId="2" hidden="1">{"'előző év december'!$A$2:$CP$214"}</definedName>
    <definedName name="_______cpr4" localSheetId="4" hidden="1">{"'előző év december'!$A$2:$CP$214"}</definedName>
    <definedName name="_______cpr4" localSheetId="6" hidden="1">{"'előző év december'!$A$2:$CP$214"}</definedName>
    <definedName name="_______cpr4" localSheetId="16" hidden="1">{"'előző év december'!$A$2:$CP$214"}</definedName>
    <definedName name="_______cpr4" localSheetId="10" hidden="1">{"'előző év december'!$A$2:$CP$214"}</definedName>
    <definedName name="_______cpr4" localSheetId="18" hidden="1">{"'előző év december'!$A$2:$CP$214"}</definedName>
    <definedName name="_______cpr4" hidden="1">{"'előző év december'!$A$2:$CP$214"}</definedName>
    <definedName name="_______xlfn.BAHTTEXT" hidden="1">#NAME?</definedName>
    <definedName name="______cp1" localSheetId="17" hidden="1">{"'előző év december'!$A$2:$CP$214"}</definedName>
    <definedName name="______cp1" localSheetId="8" hidden="1">{"'előző év december'!$A$2:$CP$214"}</definedName>
    <definedName name="______cp1" localSheetId="3" hidden="1">{"'előző év december'!$A$2:$CP$214"}</definedName>
    <definedName name="______cp1" localSheetId="0" hidden="1">{"'előző év december'!$A$2:$CP$214"}</definedName>
    <definedName name="______cp1" localSheetId="1" hidden="1">{"'előző év december'!$A$2:$CP$214"}</definedName>
    <definedName name="______cp1" localSheetId="14" hidden="1">{"'előző év december'!$A$2:$CP$214"}</definedName>
    <definedName name="______cp1" localSheetId="15" hidden="1">{"'előző év december'!$A$2:$CP$214"}</definedName>
    <definedName name="______cp1" localSheetId="2" hidden="1">{"'előző év december'!$A$2:$CP$214"}</definedName>
    <definedName name="______cp1" localSheetId="4" hidden="1">{"'előző év december'!$A$2:$CP$214"}</definedName>
    <definedName name="______cp1" localSheetId="6" hidden="1">{"'előző év december'!$A$2:$CP$214"}</definedName>
    <definedName name="______cp1" localSheetId="16" hidden="1">{"'előző év december'!$A$2:$CP$214"}</definedName>
    <definedName name="______cp1" localSheetId="10" hidden="1">{"'előző év december'!$A$2:$CP$214"}</definedName>
    <definedName name="______cp1" localSheetId="18" hidden="1">{"'előző év december'!$A$2:$CP$214"}</definedName>
    <definedName name="______cp1" hidden="1">{"'előző év december'!$A$2:$CP$214"}</definedName>
    <definedName name="______cp10" localSheetId="17" hidden="1">{"'előző év december'!$A$2:$CP$214"}</definedName>
    <definedName name="______cp10" localSheetId="8" hidden="1">{"'előző év december'!$A$2:$CP$214"}</definedName>
    <definedName name="______cp10" localSheetId="3" hidden="1">{"'előző év december'!$A$2:$CP$214"}</definedName>
    <definedName name="______cp10" localSheetId="0" hidden="1">{"'előző év december'!$A$2:$CP$214"}</definedName>
    <definedName name="______cp10" localSheetId="1" hidden="1">{"'előző év december'!$A$2:$CP$214"}</definedName>
    <definedName name="______cp10" localSheetId="14" hidden="1">{"'előző év december'!$A$2:$CP$214"}</definedName>
    <definedName name="______cp10" localSheetId="15" hidden="1">{"'előző év december'!$A$2:$CP$214"}</definedName>
    <definedName name="______cp10" localSheetId="2" hidden="1">{"'előző év december'!$A$2:$CP$214"}</definedName>
    <definedName name="______cp10" localSheetId="4" hidden="1">{"'előző év december'!$A$2:$CP$214"}</definedName>
    <definedName name="______cp10" localSheetId="6" hidden="1">{"'előző év december'!$A$2:$CP$214"}</definedName>
    <definedName name="______cp10" localSheetId="16" hidden="1">{"'előző év december'!$A$2:$CP$214"}</definedName>
    <definedName name="______cp10" localSheetId="10" hidden="1">{"'előző év december'!$A$2:$CP$214"}</definedName>
    <definedName name="______cp10" localSheetId="18" hidden="1">{"'előző év december'!$A$2:$CP$214"}</definedName>
    <definedName name="______cp10" hidden="1">{"'előző év december'!$A$2:$CP$214"}</definedName>
    <definedName name="______cp11" localSheetId="17" hidden="1">{"'előző év december'!$A$2:$CP$214"}</definedName>
    <definedName name="______cp11" localSheetId="8" hidden="1">{"'előző év december'!$A$2:$CP$214"}</definedName>
    <definedName name="______cp11" localSheetId="3" hidden="1">{"'előző év december'!$A$2:$CP$214"}</definedName>
    <definedName name="______cp11" localSheetId="0" hidden="1">{"'előző év december'!$A$2:$CP$214"}</definedName>
    <definedName name="______cp11" localSheetId="1" hidden="1">{"'előző év december'!$A$2:$CP$214"}</definedName>
    <definedName name="______cp11" localSheetId="14" hidden="1">{"'előző év december'!$A$2:$CP$214"}</definedName>
    <definedName name="______cp11" localSheetId="15" hidden="1">{"'előző év december'!$A$2:$CP$214"}</definedName>
    <definedName name="______cp11" localSheetId="2" hidden="1">{"'előző év december'!$A$2:$CP$214"}</definedName>
    <definedName name="______cp11" localSheetId="4" hidden="1">{"'előző év december'!$A$2:$CP$214"}</definedName>
    <definedName name="______cp11" localSheetId="6" hidden="1">{"'előző év december'!$A$2:$CP$214"}</definedName>
    <definedName name="______cp11" localSheetId="16" hidden="1">{"'előző év december'!$A$2:$CP$214"}</definedName>
    <definedName name="______cp11" localSheetId="10" hidden="1">{"'előző év december'!$A$2:$CP$214"}</definedName>
    <definedName name="______cp11" localSheetId="18" hidden="1">{"'előző év december'!$A$2:$CP$214"}</definedName>
    <definedName name="______cp11" hidden="1">{"'előző év december'!$A$2:$CP$214"}</definedName>
    <definedName name="______cp2" localSheetId="17" hidden="1">{"'előző év december'!$A$2:$CP$214"}</definedName>
    <definedName name="______cp2" localSheetId="8" hidden="1">{"'előző év december'!$A$2:$CP$214"}</definedName>
    <definedName name="______cp2" localSheetId="3" hidden="1">{"'előző év december'!$A$2:$CP$214"}</definedName>
    <definedName name="______cp2" localSheetId="0" hidden="1">{"'előző év december'!$A$2:$CP$214"}</definedName>
    <definedName name="______cp2" localSheetId="1" hidden="1">{"'előző év december'!$A$2:$CP$214"}</definedName>
    <definedName name="______cp2" localSheetId="14" hidden="1">{"'előző év december'!$A$2:$CP$214"}</definedName>
    <definedName name="______cp2" localSheetId="15" hidden="1">{"'előző év december'!$A$2:$CP$214"}</definedName>
    <definedName name="______cp2" localSheetId="2" hidden="1">{"'előző év december'!$A$2:$CP$214"}</definedName>
    <definedName name="______cp2" localSheetId="4" hidden="1">{"'előző év december'!$A$2:$CP$214"}</definedName>
    <definedName name="______cp2" localSheetId="6" hidden="1">{"'előző év december'!$A$2:$CP$214"}</definedName>
    <definedName name="______cp2" localSheetId="16" hidden="1">{"'előző év december'!$A$2:$CP$214"}</definedName>
    <definedName name="______cp2" localSheetId="10" hidden="1">{"'előző év december'!$A$2:$CP$214"}</definedName>
    <definedName name="______cp2" localSheetId="18" hidden="1">{"'előző év december'!$A$2:$CP$214"}</definedName>
    <definedName name="______cp2" hidden="1">{"'előző év december'!$A$2:$CP$214"}</definedName>
    <definedName name="______cp3" localSheetId="17" hidden="1">{"'előző év december'!$A$2:$CP$214"}</definedName>
    <definedName name="______cp3" localSheetId="8" hidden="1">{"'előző év december'!$A$2:$CP$214"}</definedName>
    <definedName name="______cp3" localSheetId="3" hidden="1">{"'előző év december'!$A$2:$CP$214"}</definedName>
    <definedName name="______cp3" localSheetId="0" hidden="1">{"'előző év december'!$A$2:$CP$214"}</definedName>
    <definedName name="______cp3" localSheetId="1" hidden="1">{"'előző év december'!$A$2:$CP$214"}</definedName>
    <definedName name="______cp3" localSheetId="14" hidden="1">{"'előző év december'!$A$2:$CP$214"}</definedName>
    <definedName name="______cp3" localSheetId="15" hidden="1">{"'előző év december'!$A$2:$CP$214"}</definedName>
    <definedName name="______cp3" localSheetId="2" hidden="1">{"'előző év december'!$A$2:$CP$214"}</definedName>
    <definedName name="______cp3" localSheetId="4" hidden="1">{"'előző év december'!$A$2:$CP$214"}</definedName>
    <definedName name="______cp3" localSheetId="6" hidden="1">{"'előző év december'!$A$2:$CP$214"}</definedName>
    <definedName name="______cp3" localSheetId="16" hidden="1">{"'előző év december'!$A$2:$CP$214"}</definedName>
    <definedName name="______cp3" localSheetId="10" hidden="1">{"'előző év december'!$A$2:$CP$214"}</definedName>
    <definedName name="______cp3" localSheetId="18" hidden="1">{"'előző év december'!$A$2:$CP$214"}</definedName>
    <definedName name="______cp3" hidden="1">{"'előző év december'!$A$2:$CP$214"}</definedName>
    <definedName name="______cp4" localSheetId="17" hidden="1">{"'előző év december'!$A$2:$CP$214"}</definedName>
    <definedName name="______cp4" localSheetId="8" hidden="1">{"'előző év december'!$A$2:$CP$214"}</definedName>
    <definedName name="______cp4" localSheetId="3" hidden="1">{"'előző év december'!$A$2:$CP$214"}</definedName>
    <definedName name="______cp4" localSheetId="0" hidden="1">{"'előző év december'!$A$2:$CP$214"}</definedName>
    <definedName name="______cp4" localSheetId="1" hidden="1">{"'előző év december'!$A$2:$CP$214"}</definedName>
    <definedName name="______cp4" localSheetId="14" hidden="1">{"'előző év december'!$A$2:$CP$214"}</definedName>
    <definedName name="______cp4" localSheetId="15" hidden="1">{"'előző év december'!$A$2:$CP$214"}</definedName>
    <definedName name="______cp4" localSheetId="2" hidden="1">{"'előző év december'!$A$2:$CP$214"}</definedName>
    <definedName name="______cp4" localSheetId="4" hidden="1">{"'előző év december'!$A$2:$CP$214"}</definedName>
    <definedName name="______cp4" localSheetId="6" hidden="1">{"'előző év december'!$A$2:$CP$214"}</definedName>
    <definedName name="______cp4" localSheetId="16" hidden="1">{"'előző év december'!$A$2:$CP$214"}</definedName>
    <definedName name="______cp4" localSheetId="10" hidden="1">{"'előző év december'!$A$2:$CP$214"}</definedName>
    <definedName name="______cp4" localSheetId="18" hidden="1">{"'előző év december'!$A$2:$CP$214"}</definedName>
    <definedName name="______cp4" hidden="1">{"'előző év december'!$A$2:$CP$214"}</definedName>
    <definedName name="______cp5" localSheetId="17" hidden="1">{"'előző év december'!$A$2:$CP$214"}</definedName>
    <definedName name="______cp5" localSheetId="8" hidden="1">{"'előző év december'!$A$2:$CP$214"}</definedName>
    <definedName name="______cp5" localSheetId="3" hidden="1">{"'előző év december'!$A$2:$CP$214"}</definedName>
    <definedName name="______cp5" localSheetId="0" hidden="1">{"'előző év december'!$A$2:$CP$214"}</definedName>
    <definedName name="______cp5" localSheetId="1" hidden="1">{"'előző év december'!$A$2:$CP$214"}</definedName>
    <definedName name="______cp5" localSheetId="14" hidden="1">{"'előző év december'!$A$2:$CP$214"}</definedName>
    <definedName name="______cp5" localSheetId="15" hidden="1">{"'előző év december'!$A$2:$CP$214"}</definedName>
    <definedName name="______cp5" localSheetId="2" hidden="1">{"'előző év december'!$A$2:$CP$214"}</definedName>
    <definedName name="______cp5" localSheetId="4" hidden="1">{"'előző év december'!$A$2:$CP$214"}</definedName>
    <definedName name="______cp5" localSheetId="6" hidden="1">{"'előző év december'!$A$2:$CP$214"}</definedName>
    <definedName name="______cp5" localSheetId="16" hidden="1">{"'előző év december'!$A$2:$CP$214"}</definedName>
    <definedName name="______cp5" localSheetId="10" hidden="1">{"'előző év december'!$A$2:$CP$214"}</definedName>
    <definedName name="______cp5" localSheetId="18" hidden="1">{"'előző év december'!$A$2:$CP$214"}</definedName>
    <definedName name="______cp5" hidden="1">{"'előző év december'!$A$2:$CP$214"}</definedName>
    <definedName name="______cp6" localSheetId="17" hidden="1">{"'előző év december'!$A$2:$CP$214"}</definedName>
    <definedName name="______cp6" localSheetId="8" hidden="1">{"'előző év december'!$A$2:$CP$214"}</definedName>
    <definedName name="______cp6" localSheetId="3" hidden="1">{"'előző év december'!$A$2:$CP$214"}</definedName>
    <definedName name="______cp6" localSheetId="0" hidden="1">{"'előző év december'!$A$2:$CP$214"}</definedName>
    <definedName name="______cp6" localSheetId="1" hidden="1">{"'előző év december'!$A$2:$CP$214"}</definedName>
    <definedName name="______cp6" localSheetId="14" hidden="1">{"'előző év december'!$A$2:$CP$214"}</definedName>
    <definedName name="______cp6" localSheetId="15" hidden="1">{"'előző év december'!$A$2:$CP$214"}</definedName>
    <definedName name="______cp6" localSheetId="2" hidden="1">{"'előző év december'!$A$2:$CP$214"}</definedName>
    <definedName name="______cp6" localSheetId="4" hidden="1">{"'előző év december'!$A$2:$CP$214"}</definedName>
    <definedName name="______cp6" localSheetId="6" hidden="1">{"'előző év december'!$A$2:$CP$214"}</definedName>
    <definedName name="______cp6" localSheetId="16" hidden="1">{"'előző év december'!$A$2:$CP$214"}</definedName>
    <definedName name="______cp6" localSheetId="10" hidden="1">{"'előző év december'!$A$2:$CP$214"}</definedName>
    <definedName name="______cp6" localSheetId="18" hidden="1">{"'előző év december'!$A$2:$CP$214"}</definedName>
    <definedName name="______cp6" hidden="1">{"'előző év december'!$A$2:$CP$214"}</definedName>
    <definedName name="______cp7" localSheetId="17" hidden="1">{"'előző év december'!$A$2:$CP$214"}</definedName>
    <definedName name="______cp7" localSheetId="8" hidden="1">{"'előző év december'!$A$2:$CP$214"}</definedName>
    <definedName name="______cp7" localSheetId="3" hidden="1">{"'előző év december'!$A$2:$CP$214"}</definedName>
    <definedName name="______cp7" localSheetId="0" hidden="1">{"'előző év december'!$A$2:$CP$214"}</definedName>
    <definedName name="______cp7" localSheetId="1" hidden="1">{"'előző év december'!$A$2:$CP$214"}</definedName>
    <definedName name="______cp7" localSheetId="14" hidden="1">{"'előző év december'!$A$2:$CP$214"}</definedName>
    <definedName name="______cp7" localSheetId="15" hidden="1">{"'előző év december'!$A$2:$CP$214"}</definedName>
    <definedName name="______cp7" localSheetId="2" hidden="1">{"'előző év december'!$A$2:$CP$214"}</definedName>
    <definedName name="______cp7" localSheetId="4" hidden="1">{"'előző év december'!$A$2:$CP$214"}</definedName>
    <definedName name="______cp7" localSheetId="6" hidden="1">{"'előző év december'!$A$2:$CP$214"}</definedName>
    <definedName name="______cp7" localSheetId="16" hidden="1">{"'előző év december'!$A$2:$CP$214"}</definedName>
    <definedName name="______cp7" localSheetId="10" hidden="1">{"'előző év december'!$A$2:$CP$214"}</definedName>
    <definedName name="______cp7" localSheetId="18" hidden="1">{"'előző év december'!$A$2:$CP$214"}</definedName>
    <definedName name="______cp7" hidden="1">{"'előző év december'!$A$2:$CP$214"}</definedName>
    <definedName name="______cp8" localSheetId="17" hidden="1">{"'előző év december'!$A$2:$CP$214"}</definedName>
    <definedName name="______cp8" localSheetId="8" hidden="1">{"'előző év december'!$A$2:$CP$214"}</definedName>
    <definedName name="______cp8" localSheetId="3" hidden="1">{"'előző év december'!$A$2:$CP$214"}</definedName>
    <definedName name="______cp8" localSheetId="0" hidden="1">{"'előző év december'!$A$2:$CP$214"}</definedName>
    <definedName name="______cp8" localSheetId="1" hidden="1">{"'előző év december'!$A$2:$CP$214"}</definedName>
    <definedName name="______cp8" localSheetId="14" hidden="1">{"'előző év december'!$A$2:$CP$214"}</definedName>
    <definedName name="______cp8" localSheetId="15" hidden="1">{"'előző év december'!$A$2:$CP$214"}</definedName>
    <definedName name="______cp8" localSheetId="2" hidden="1">{"'előző év december'!$A$2:$CP$214"}</definedName>
    <definedName name="______cp8" localSheetId="4" hidden="1">{"'előző év december'!$A$2:$CP$214"}</definedName>
    <definedName name="______cp8" localSheetId="6" hidden="1">{"'előző év december'!$A$2:$CP$214"}</definedName>
    <definedName name="______cp8" localSheetId="16" hidden="1">{"'előző év december'!$A$2:$CP$214"}</definedName>
    <definedName name="______cp8" localSheetId="10" hidden="1">{"'előző év december'!$A$2:$CP$214"}</definedName>
    <definedName name="______cp8" localSheetId="18" hidden="1">{"'előző év december'!$A$2:$CP$214"}</definedName>
    <definedName name="______cp8" hidden="1">{"'előző év december'!$A$2:$CP$214"}</definedName>
    <definedName name="______cp9" localSheetId="17" hidden="1">{"'előző év december'!$A$2:$CP$214"}</definedName>
    <definedName name="______cp9" localSheetId="8" hidden="1">{"'előző év december'!$A$2:$CP$214"}</definedName>
    <definedName name="______cp9" localSheetId="3" hidden="1">{"'előző év december'!$A$2:$CP$214"}</definedName>
    <definedName name="______cp9" localSheetId="0" hidden="1">{"'előző év december'!$A$2:$CP$214"}</definedName>
    <definedName name="______cp9" localSheetId="1" hidden="1">{"'előző év december'!$A$2:$CP$214"}</definedName>
    <definedName name="______cp9" localSheetId="14" hidden="1">{"'előző év december'!$A$2:$CP$214"}</definedName>
    <definedName name="______cp9" localSheetId="15" hidden="1">{"'előző év december'!$A$2:$CP$214"}</definedName>
    <definedName name="______cp9" localSheetId="2" hidden="1">{"'előző év december'!$A$2:$CP$214"}</definedName>
    <definedName name="______cp9" localSheetId="4" hidden="1">{"'előző év december'!$A$2:$CP$214"}</definedName>
    <definedName name="______cp9" localSheetId="6" hidden="1">{"'előző év december'!$A$2:$CP$214"}</definedName>
    <definedName name="______cp9" localSheetId="16" hidden="1">{"'előző év december'!$A$2:$CP$214"}</definedName>
    <definedName name="______cp9" localSheetId="10" hidden="1">{"'előző év december'!$A$2:$CP$214"}</definedName>
    <definedName name="______cp9" localSheetId="18" hidden="1">{"'előző év december'!$A$2:$CP$214"}</definedName>
    <definedName name="______cp9" hidden="1">{"'előző év december'!$A$2:$CP$214"}</definedName>
    <definedName name="______cpr2" localSheetId="17" hidden="1">{"'előző év december'!$A$2:$CP$214"}</definedName>
    <definedName name="______cpr2" localSheetId="8" hidden="1">{"'előző év december'!$A$2:$CP$214"}</definedName>
    <definedName name="______cpr2" localSheetId="3" hidden="1">{"'előző év december'!$A$2:$CP$214"}</definedName>
    <definedName name="______cpr2" localSheetId="0" hidden="1">{"'előző év december'!$A$2:$CP$214"}</definedName>
    <definedName name="______cpr2" localSheetId="1" hidden="1">{"'előző év december'!$A$2:$CP$214"}</definedName>
    <definedName name="______cpr2" localSheetId="14" hidden="1">{"'előző év december'!$A$2:$CP$214"}</definedName>
    <definedName name="______cpr2" localSheetId="15" hidden="1">{"'előző év december'!$A$2:$CP$214"}</definedName>
    <definedName name="______cpr2" localSheetId="2" hidden="1">{"'előző év december'!$A$2:$CP$214"}</definedName>
    <definedName name="______cpr2" localSheetId="4" hidden="1">{"'előző év december'!$A$2:$CP$214"}</definedName>
    <definedName name="______cpr2" localSheetId="6" hidden="1">{"'előző év december'!$A$2:$CP$214"}</definedName>
    <definedName name="______cpr2" localSheetId="16" hidden="1">{"'előző év december'!$A$2:$CP$214"}</definedName>
    <definedName name="______cpr2" localSheetId="10" hidden="1">{"'előző év december'!$A$2:$CP$214"}</definedName>
    <definedName name="______cpr2" localSheetId="18" hidden="1">{"'előző év december'!$A$2:$CP$214"}</definedName>
    <definedName name="______cpr2" hidden="1">{"'előző év december'!$A$2:$CP$214"}</definedName>
    <definedName name="______cpr3" localSheetId="17" hidden="1">{"'előző év december'!$A$2:$CP$214"}</definedName>
    <definedName name="______cpr3" localSheetId="8" hidden="1">{"'előző év december'!$A$2:$CP$214"}</definedName>
    <definedName name="______cpr3" localSheetId="3" hidden="1">{"'előző év december'!$A$2:$CP$214"}</definedName>
    <definedName name="______cpr3" localSheetId="0" hidden="1">{"'előző év december'!$A$2:$CP$214"}</definedName>
    <definedName name="______cpr3" localSheetId="1" hidden="1">{"'előző év december'!$A$2:$CP$214"}</definedName>
    <definedName name="______cpr3" localSheetId="14" hidden="1">{"'előző év december'!$A$2:$CP$214"}</definedName>
    <definedName name="______cpr3" localSheetId="15" hidden="1">{"'előző év december'!$A$2:$CP$214"}</definedName>
    <definedName name="______cpr3" localSheetId="2" hidden="1">{"'előző év december'!$A$2:$CP$214"}</definedName>
    <definedName name="______cpr3" localSheetId="4" hidden="1">{"'előző év december'!$A$2:$CP$214"}</definedName>
    <definedName name="______cpr3" localSheetId="6" hidden="1">{"'előző év december'!$A$2:$CP$214"}</definedName>
    <definedName name="______cpr3" localSheetId="16" hidden="1">{"'előző év december'!$A$2:$CP$214"}</definedName>
    <definedName name="______cpr3" localSheetId="10" hidden="1">{"'előző év december'!$A$2:$CP$214"}</definedName>
    <definedName name="______cpr3" localSheetId="18" hidden="1">{"'előző év december'!$A$2:$CP$214"}</definedName>
    <definedName name="______cpr3" hidden="1">{"'előző év december'!$A$2:$CP$214"}</definedName>
    <definedName name="______cpr4" localSheetId="17" hidden="1">{"'előző év december'!$A$2:$CP$214"}</definedName>
    <definedName name="______cpr4" localSheetId="8" hidden="1">{"'előző év december'!$A$2:$CP$214"}</definedName>
    <definedName name="______cpr4" localSheetId="3" hidden="1">{"'előző év december'!$A$2:$CP$214"}</definedName>
    <definedName name="______cpr4" localSheetId="0" hidden="1">{"'előző év december'!$A$2:$CP$214"}</definedName>
    <definedName name="______cpr4" localSheetId="1" hidden="1">{"'előző év december'!$A$2:$CP$214"}</definedName>
    <definedName name="______cpr4" localSheetId="14" hidden="1">{"'előző év december'!$A$2:$CP$214"}</definedName>
    <definedName name="______cpr4" localSheetId="15" hidden="1">{"'előző év december'!$A$2:$CP$214"}</definedName>
    <definedName name="______cpr4" localSheetId="2" hidden="1">{"'előző év december'!$A$2:$CP$214"}</definedName>
    <definedName name="______cpr4" localSheetId="4" hidden="1">{"'előző év december'!$A$2:$CP$214"}</definedName>
    <definedName name="______cpr4" localSheetId="6" hidden="1">{"'előző év december'!$A$2:$CP$214"}</definedName>
    <definedName name="______cpr4" localSheetId="16" hidden="1">{"'előző év december'!$A$2:$CP$214"}</definedName>
    <definedName name="______cpr4" localSheetId="10" hidden="1">{"'előző év december'!$A$2:$CP$214"}</definedName>
    <definedName name="______cpr4" localSheetId="18" hidden="1">{"'előző év december'!$A$2:$CP$214"}</definedName>
    <definedName name="______cpr4" hidden="1">{"'előző év december'!$A$2:$CP$214"}</definedName>
    <definedName name="______xlfn.BAHTTEXT" hidden="1">#NAME?</definedName>
    <definedName name="_____cp1" localSheetId="17" hidden="1">{"'előző év december'!$A$2:$CP$214"}</definedName>
    <definedName name="_____cp1" localSheetId="8" hidden="1">{"'előző év december'!$A$2:$CP$214"}</definedName>
    <definedName name="_____cp1" localSheetId="3" hidden="1">{"'előző év december'!$A$2:$CP$214"}</definedName>
    <definedName name="_____cp1" localSheetId="0" hidden="1">{"'előző év december'!$A$2:$CP$214"}</definedName>
    <definedName name="_____cp1" localSheetId="1" hidden="1">{"'előző év december'!$A$2:$CP$214"}</definedName>
    <definedName name="_____cp1" localSheetId="14" hidden="1">{"'előző év december'!$A$2:$CP$214"}</definedName>
    <definedName name="_____cp1" localSheetId="15" hidden="1">{"'előző év december'!$A$2:$CP$214"}</definedName>
    <definedName name="_____cp1" localSheetId="2" hidden="1">{"'előző év december'!$A$2:$CP$214"}</definedName>
    <definedName name="_____cp1" localSheetId="4" hidden="1">{"'előző év december'!$A$2:$CP$214"}</definedName>
    <definedName name="_____cp1" localSheetId="6" hidden="1">{"'előző év december'!$A$2:$CP$214"}</definedName>
    <definedName name="_____cp1" localSheetId="16" hidden="1">{"'előző év december'!$A$2:$CP$214"}</definedName>
    <definedName name="_____cp1" localSheetId="10" hidden="1">{"'előző év december'!$A$2:$CP$214"}</definedName>
    <definedName name="_____cp1" localSheetId="18" hidden="1">{"'előző év december'!$A$2:$CP$214"}</definedName>
    <definedName name="_____cp1" hidden="1">{"'előző év december'!$A$2:$CP$214"}</definedName>
    <definedName name="_____cp10" localSheetId="17" hidden="1">{"'előző év december'!$A$2:$CP$214"}</definedName>
    <definedName name="_____cp10" localSheetId="8" hidden="1">{"'előző év december'!$A$2:$CP$214"}</definedName>
    <definedName name="_____cp10" localSheetId="3" hidden="1">{"'előző év december'!$A$2:$CP$214"}</definedName>
    <definedName name="_____cp10" localSheetId="0" hidden="1">{"'előző év december'!$A$2:$CP$214"}</definedName>
    <definedName name="_____cp10" localSheetId="1" hidden="1">{"'előző év december'!$A$2:$CP$214"}</definedName>
    <definedName name="_____cp10" localSheetId="14" hidden="1">{"'előző év december'!$A$2:$CP$214"}</definedName>
    <definedName name="_____cp10" localSheetId="15" hidden="1">{"'előző év december'!$A$2:$CP$214"}</definedName>
    <definedName name="_____cp10" localSheetId="2" hidden="1">{"'előző év december'!$A$2:$CP$214"}</definedName>
    <definedName name="_____cp10" localSheetId="4" hidden="1">{"'előző év december'!$A$2:$CP$214"}</definedName>
    <definedName name="_____cp10" localSheetId="6" hidden="1">{"'előző év december'!$A$2:$CP$214"}</definedName>
    <definedName name="_____cp10" localSheetId="16" hidden="1">{"'előző év december'!$A$2:$CP$214"}</definedName>
    <definedName name="_____cp10" localSheetId="10" hidden="1">{"'előző év december'!$A$2:$CP$214"}</definedName>
    <definedName name="_____cp10" localSheetId="18" hidden="1">{"'előző év december'!$A$2:$CP$214"}</definedName>
    <definedName name="_____cp10" hidden="1">{"'előző év december'!$A$2:$CP$214"}</definedName>
    <definedName name="_____cp11" localSheetId="17" hidden="1">{"'előző év december'!$A$2:$CP$214"}</definedName>
    <definedName name="_____cp11" localSheetId="8" hidden="1">{"'előző év december'!$A$2:$CP$214"}</definedName>
    <definedName name="_____cp11" localSheetId="3" hidden="1">{"'előző év december'!$A$2:$CP$214"}</definedName>
    <definedName name="_____cp11" localSheetId="0" hidden="1">{"'előző év december'!$A$2:$CP$214"}</definedName>
    <definedName name="_____cp11" localSheetId="1" hidden="1">{"'előző év december'!$A$2:$CP$214"}</definedName>
    <definedName name="_____cp11" localSheetId="14" hidden="1">{"'előző év december'!$A$2:$CP$214"}</definedName>
    <definedName name="_____cp11" localSheetId="15" hidden="1">{"'előző év december'!$A$2:$CP$214"}</definedName>
    <definedName name="_____cp11" localSheetId="2" hidden="1">{"'előző év december'!$A$2:$CP$214"}</definedName>
    <definedName name="_____cp11" localSheetId="4" hidden="1">{"'előző év december'!$A$2:$CP$214"}</definedName>
    <definedName name="_____cp11" localSheetId="6" hidden="1">{"'előző év december'!$A$2:$CP$214"}</definedName>
    <definedName name="_____cp11" localSheetId="16" hidden="1">{"'előző év december'!$A$2:$CP$214"}</definedName>
    <definedName name="_____cp11" localSheetId="10" hidden="1">{"'előző év december'!$A$2:$CP$214"}</definedName>
    <definedName name="_____cp11" localSheetId="18" hidden="1">{"'előző év december'!$A$2:$CP$214"}</definedName>
    <definedName name="_____cp11" hidden="1">{"'előző év december'!$A$2:$CP$214"}</definedName>
    <definedName name="_____cp2" localSheetId="17" hidden="1">{"'előző év december'!$A$2:$CP$214"}</definedName>
    <definedName name="_____cp2" localSheetId="8" hidden="1">{"'előző év december'!$A$2:$CP$214"}</definedName>
    <definedName name="_____cp2" localSheetId="3" hidden="1">{"'előző év december'!$A$2:$CP$214"}</definedName>
    <definedName name="_____cp2" localSheetId="0" hidden="1">{"'előző év december'!$A$2:$CP$214"}</definedName>
    <definedName name="_____cp2" localSheetId="1" hidden="1">{"'előző év december'!$A$2:$CP$214"}</definedName>
    <definedName name="_____cp2" localSheetId="14" hidden="1">{"'előző év december'!$A$2:$CP$214"}</definedName>
    <definedName name="_____cp2" localSheetId="15" hidden="1">{"'előző év december'!$A$2:$CP$214"}</definedName>
    <definedName name="_____cp2" localSheetId="2" hidden="1">{"'előző év december'!$A$2:$CP$214"}</definedName>
    <definedName name="_____cp2" localSheetId="4" hidden="1">{"'előző év december'!$A$2:$CP$214"}</definedName>
    <definedName name="_____cp2" localSheetId="6" hidden="1">{"'előző év december'!$A$2:$CP$214"}</definedName>
    <definedName name="_____cp2" localSheetId="16" hidden="1">{"'előző év december'!$A$2:$CP$214"}</definedName>
    <definedName name="_____cp2" localSheetId="10" hidden="1">{"'előző év december'!$A$2:$CP$214"}</definedName>
    <definedName name="_____cp2" localSheetId="18" hidden="1">{"'előző év december'!$A$2:$CP$214"}</definedName>
    <definedName name="_____cp2" hidden="1">{"'előző év december'!$A$2:$CP$214"}</definedName>
    <definedName name="_____cp3" localSheetId="17" hidden="1">{"'előző év december'!$A$2:$CP$214"}</definedName>
    <definedName name="_____cp3" localSheetId="8" hidden="1">{"'előző év december'!$A$2:$CP$214"}</definedName>
    <definedName name="_____cp3" localSheetId="3" hidden="1">{"'előző év december'!$A$2:$CP$214"}</definedName>
    <definedName name="_____cp3" localSheetId="0" hidden="1">{"'előző év december'!$A$2:$CP$214"}</definedName>
    <definedName name="_____cp3" localSheetId="1" hidden="1">{"'előző év december'!$A$2:$CP$214"}</definedName>
    <definedName name="_____cp3" localSheetId="14" hidden="1">{"'előző év december'!$A$2:$CP$214"}</definedName>
    <definedName name="_____cp3" localSheetId="15" hidden="1">{"'előző év december'!$A$2:$CP$214"}</definedName>
    <definedName name="_____cp3" localSheetId="2" hidden="1">{"'előző év december'!$A$2:$CP$214"}</definedName>
    <definedName name="_____cp3" localSheetId="4" hidden="1">{"'előző év december'!$A$2:$CP$214"}</definedName>
    <definedName name="_____cp3" localSheetId="6" hidden="1">{"'előző év december'!$A$2:$CP$214"}</definedName>
    <definedName name="_____cp3" localSheetId="16" hidden="1">{"'előző év december'!$A$2:$CP$214"}</definedName>
    <definedName name="_____cp3" localSheetId="10" hidden="1">{"'előző év december'!$A$2:$CP$214"}</definedName>
    <definedName name="_____cp3" localSheetId="18" hidden="1">{"'előző év december'!$A$2:$CP$214"}</definedName>
    <definedName name="_____cp3" hidden="1">{"'előző év december'!$A$2:$CP$214"}</definedName>
    <definedName name="_____cp4" localSheetId="17" hidden="1">{"'előző év december'!$A$2:$CP$214"}</definedName>
    <definedName name="_____cp4" localSheetId="8" hidden="1">{"'előző év december'!$A$2:$CP$214"}</definedName>
    <definedName name="_____cp4" localSheetId="3" hidden="1">{"'előző év december'!$A$2:$CP$214"}</definedName>
    <definedName name="_____cp4" localSheetId="0" hidden="1">{"'előző év december'!$A$2:$CP$214"}</definedName>
    <definedName name="_____cp4" localSheetId="1" hidden="1">{"'előző év december'!$A$2:$CP$214"}</definedName>
    <definedName name="_____cp4" localSheetId="14" hidden="1">{"'előző év december'!$A$2:$CP$214"}</definedName>
    <definedName name="_____cp4" localSheetId="15" hidden="1">{"'előző év december'!$A$2:$CP$214"}</definedName>
    <definedName name="_____cp4" localSheetId="2" hidden="1">{"'előző év december'!$A$2:$CP$214"}</definedName>
    <definedName name="_____cp4" localSheetId="4" hidden="1">{"'előző év december'!$A$2:$CP$214"}</definedName>
    <definedName name="_____cp4" localSheetId="6" hidden="1">{"'előző év december'!$A$2:$CP$214"}</definedName>
    <definedName name="_____cp4" localSheetId="16" hidden="1">{"'előző év december'!$A$2:$CP$214"}</definedName>
    <definedName name="_____cp4" localSheetId="10" hidden="1">{"'előző év december'!$A$2:$CP$214"}</definedName>
    <definedName name="_____cp4" localSheetId="18" hidden="1">{"'előző év december'!$A$2:$CP$214"}</definedName>
    <definedName name="_____cp4" hidden="1">{"'előző év december'!$A$2:$CP$214"}</definedName>
    <definedName name="_____cp5" localSheetId="17" hidden="1">{"'előző év december'!$A$2:$CP$214"}</definedName>
    <definedName name="_____cp5" localSheetId="8" hidden="1">{"'előző év december'!$A$2:$CP$214"}</definedName>
    <definedName name="_____cp5" localSheetId="3" hidden="1">{"'előző év december'!$A$2:$CP$214"}</definedName>
    <definedName name="_____cp5" localSheetId="0" hidden="1">{"'előző év december'!$A$2:$CP$214"}</definedName>
    <definedName name="_____cp5" localSheetId="1" hidden="1">{"'előző év december'!$A$2:$CP$214"}</definedName>
    <definedName name="_____cp5" localSheetId="14" hidden="1">{"'előző év december'!$A$2:$CP$214"}</definedName>
    <definedName name="_____cp5" localSheetId="15" hidden="1">{"'előző év december'!$A$2:$CP$214"}</definedName>
    <definedName name="_____cp5" localSheetId="2" hidden="1">{"'előző év december'!$A$2:$CP$214"}</definedName>
    <definedName name="_____cp5" localSheetId="4" hidden="1">{"'előző év december'!$A$2:$CP$214"}</definedName>
    <definedName name="_____cp5" localSheetId="6" hidden="1">{"'előző év december'!$A$2:$CP$214"}</definedName>
    <definedName name="_____cp5" localSheetId="16" hidden="1">{"'előző év december'!$A$2:$CP$214"}</definedName>
    <definedName name="_____cp5" localSheetId="10" hidden="1">{"'előző év december'!$A$2:$CP$214"}</definedName>
    <definedName name="_____cp5" localSheetId="18" hidden="1">{"'előző év december'!$A$2:$CP$214"}</definedName>
    <definedName name="_____cp5" hidden="1">{"'előző év december'!$A$2:$CP$214"}</definedName>
    <definedName name="_____cp6" localSheetId="17" hidden="1">{"'előző év december'!$A$2:$CP$214"}</definedName>
    <definedName name="_____cp6" localSheetId="8" hidden="1">{"'előző év december'!$A$2:$CP$214"}</definedName>
    <definedName name="_____cp6" localSheetId="3" hidden="1">{"'előző év december'!$A$2:$CP$214"}</definedName>
    <definedName name="_____cp6" localSheetId="0" hidden="1">{"'előző év december'!$A$2:$CP$214"}</definedName>
    <definedName name="_____cp6" localSheetId="1" hidden="1">{"'előző év december'!$A$2:$CP$214"}</definedName>
    <definedName name="_____cp6" localSheetId="14" hidden="1">{"'előző év december'!$A$2:$CP$214"}</definedName>
    <definedName name="_____cp6" localSheetId="15" hidden="1">{"'előző év december'!$A$2:$CP$214"}</definedName>
    <definedName name="_____cp6" localSheetId="2" hidden="1">{"'előző év december'!$A$2:$CP$214"}</definedName>
    <definedName name="_____cp6" localSheetId="4" hidden="1">{"'előző év december'!$A$2:$CP$214"}</definedName>
    <definedName name="_____cp6" localSheetId="6" hidden="1">{"'előző év december'!$A$2:$CP$214"}</definedName>
    <definedName name="_____cp6" localSheetId="16" hidden="1">{"'előző év december'!$A$2:$CP$214"}</definedName>
    <definedName name="_____cp6" localSheetId="10" hidden="1">{"'előző év december'!$A$2:$CP$214"}</definedName>
    <definedName name="_____cp6" localSheetId="18" hidden="1">{"'előző év december'!$A$2:$CP$214"}</definedName>
    <definedName name="_____cp6" hidden="1">{"'előző év december'!$A$2:$CP$214"}</definedName>
    <definedName name="_____cp7" localSheetId="17" hidden="1">{"'előző év december'!$A$2:$CP$214"}</definedName>
    <definedName name="_____cp7" localSheetId="8" hidden="1">{"'előző év december'!$A$2:$CP$214"}</definedName>
    <definedName name="_____cp7" localSheetId="3" hidden="1">{"'előző év december'!$A$2:$CP$214"}</definedName>
    <definedName name="_____cp7" localSheetId="0" hidden="1">{"'előző év december'!$A$2:$CP$214"}</definedName>
    <definedName name="_____cp7" localSheetId="1" hidden="1">{"'előző év december'!$A$2:$CP$214"}</definedName>
    <definedName name="_____cp7" localSheetId="14" hidden="1">{"'előző év december'!$A$2:$CP$214"}</definedName>
    <definedName name="_____cp7" localSheetId="15" hidden="1">{"'előző év december'!$A$2:$CP$214"}</definedName>
    <definedName name="_____cp7" localSheetId="2" hidden="1">{"'előző év december'!$A$2:$CP$214"}</definedName>
    <definedName name="_____cp7" localSheetId="4" hidden="1">{"'előző év december'!$A$2:$CP$214"}</definedName>
    <definedName name="_____cp7" localSheetId="6" hidden="1">{"'előző év december'!$A$2:$CP$214"}</definedName>
    <definedName name="_____cp7" localSheetId="16" hidden="1">{"'előző év december'!$A$2:$CP$214"}</definedName>
    <definedName name="_____cp7" localSheetId="10" hidden="1">{"'előző év december'!$A$2:$CP$214"}</definedName>
    <definedName name="_____cp7" localSheetId="18" hidden="1">{"'előző év december'!$A$2:$CP$214"}</definedName>
    <definedName name="_____cp7" hidden="1">{"'előző év december'!$A$2:$CP$214"}</definedName>
    <definedName name="_____cp8" localSheetId="17" hidden="1">{"'előző év december'!$A$2:$CP$214"}</definedName>
    <definedName name="_____cp8" localSheetId="8" hidden="1">{"'előző év december'!$A$2:$CP$214"}</definedName>
    <definedName name="_____cp8" localSheetId="3" hidden="1">{"'előző év december'!$A$2:$CP$214"}</definedName>
    <definedName name="_____cp8" localSheetId="0" hidden="1">{"'előző év december'!$A$2:$CP$214"}</definedName>
    <definedName name="_____cp8" localSheetId="1" hidden="1">{"'előző év december'!$A$2:$CP$214"}</definedName>
    <definedName name="_____cp8" localSheetId="14" hidden="1">{"'előző év december'!$A$2:$CP$214"}</definedName>
    <definedName name="_____cp8" localSheetId="15" hidden="1">{"'előző év december'!$A$2:$CP$214"}</definedName>
    <definedName name="_____cp8" localSheetId="2" hidden="1">{"'előző év december'!$A$2:$CP$214"}</definedName>
    <definedName name="_____cp8" localSheetId="4" hidden="1">{"'előző év december'!$A$2:$CP$214"}</definedName>
    <definedName name="_____cp8" localSheetId="6" hidden="1">{"'előző év december'!$A$2:$CP$214"}</definedName>
    <definedName name="_____cp8" localSheetId="16" hidden="1">{"'előző év december'!$A$2:$CP$214"}</definedName>
    <definedName name="_____cp8" localSheetId="10" hidden="1">{"'előző év december'!$A$2:$CP$214"}</definedName>
    <definedName name="_____cp8" localSheetId="18" hidden="1">{"'előző év december'!$A$2:$CP$214"}</definedName>
    <definedName name="_____cp8" hidden="1">{"'előző év december'!$A$2:$CP$214"}</definedName>
    <definedName name="_____cp9" localSheetId="17" hidden="1">{"'előző év december'!$A$2:$CP$214"}</definedName>
    <definedName name="_____cp9" localSheetId="8" hidden="1">{"'előző év december'!$A$2:$CP$214"}</definedName>
    <definedName name="_____cp9" localSheetId="3" hidden="1">{"'előző év december'!$A$2:$CP$214"}</definedName>
    <definedName name="_____cp9" localSheetId="0" hidden="1">{"'előző év december'!$A$2:$CP$214"}</definedName>
    <definedName name="_____cp9" localSheetId="1" hidden="1">{"'előző év december'!$A$2:$CP$214"}</definedName>
    <definedName name="_____cp9" localSheetId="14" hidden="1">{"'előző év december'!$A$2:$CP$214"}</definedName>
    <definedName name="_____cp9" localSheetId="15" hidden="1">{"'előző év december'!$A$2:$CP$214"}</definedName>
    <definedName name="_____cp9" localSheetId="2" hidden="1">{"'előző év december'!$A$2:$CP$214"}</definedName>
    <definedName name="_____cp9" localSheetId="4" hidden="1">{"'előző év december'!$A$2:$CP$214"}</definedName>
    <definedName name="_____cp9" localSheetId="6" hidden="1">{"'előző év december'!$A$2:$CP$214"}</definedName>
    <definedName name="_____cp9" localSheetId="16" hidden="1">{"'előző év december'!$A$2:$CP$214"}</definedName>
    <definedName name="_____cp9" localSheetId="10" hidden="1">{"'előző év december'!$A$2:$CP$214"}</definedName>
    <definedName name="_____cp9" localSheetId="18" hidden="1">{"'előző év december'!$A$2:$CP$214"}</definedName>
    <definedName name="_____cp9" hidden="1">{"'előző év december'!$A$2:$CP$214"}</definedName>
    <definedName name="_____cpr2" localSheetId="17" hidden="1">{"'előző év december'!$A$2:$CP$214"}</definedName>
    <definedName name="_____cpr2" localSheetId="8" hidden="1">{"'előző év december'!$A$2:$CP$214"}</definedName>
    <definedName name="_____cpr2" localSheetId="3" hidden="1">{"'előző év december'!$A$2:$CP$214"}</definedName>
    <definedName name="_____cpr2" localSheetId="0" hidden="1">{"'előző év december'!$A$2:$CP$214"}</definedName>
    <definedName name="_____cpr2" localSheetId="1" hidden="1">{"'előző év december'!$A$2:$CP$214"}</definedName>
    <definedName name="_____cpr2" localSheetId="14" hidden="1">{"'előző év december'!$A$2:$CP$214"}</definedName>
    <definedName name="_____cpr2" localSheetId="15" hidden="1">{"'előző év december'!$A$2:$CP$214"}</definedName>
    <definedName name="_____cpr2" localSheetId="2" hidden="1">{"'előző év december'!$A$2:$CP$214"}</definedName>
    <definedName name="_____cpr2" localSheetId="4" hidden="1">{"'előző év december'!$A$2:$CP$214"}</definedName>
    <definedName name="_____cpr2" localSheetId="6" hidden="1">{"'előző év december'!$A$2:$CP$214"}</definedName>
    <definedName name="_____cpr2" localSheetId="16" hidden="1">{"'előző év december'!$A$2:$CP$214"}</definedName>
    <definedName name="_____cpr2" localSheetId="10" hidden="1">{"'előző év december'!$A$2:$CP$214"}</definedName>
    <definedName name="_____cpr2" localSheetId="18" hidden="1">{"'előző év december'!$A$2:$CP$214"}</definedName>
    <definedName name="_____cpr2" hidden="1">{"'előző év december'!$A$2:$CP$214"}</definedName>
    <definedName name="_____cpr3" localSheetId="17" hidden="1">{"'előző év december'!$A$2:$CP$214"}</definedName>
    <definedName name="_____cpr3" localSheetId="8" hidden="1">{"'előző év december'!$A$2:$CP$214"}</definedName>
    <definedName name="_____cpr3" localSheetId="3" hidden="1">{"'előző év december'!$A$2:$CP$214"}</definedName>
    <definedName name="_____cpr3" localSheetId="0" hidden="1">{"'előző év december'!$A$2:$CP$214"}</definedName>
    <definedName name="_____cpr3" localSheetId="1" hidden="1">{"'előző év december'!$A$2:$CP$214"}</definedName>
    <definedName name="_____cpr3" localSheetId="14" hidden="1">{"'előző év december'!$A$2:$CP$214"}</definedName>
    <definedName name="_____cpr3" localSheetId="15" hidden="1">{"'előző év december'!$A$2:$CP$214"}</definedName>
    <definedName name="_____cpr3" localSheetId="2" hidden="1">{"'előző év december'!$A$2:$CP$214"}</definedName>
    <definedName name="_____cpr3" localSheetId="4" hidden="1">{"'előző év december'!$A$2:$CP$214"}</definedName>
    <definedName name="_____cpr3" localSheetId="6" hidden="1">{"'előző év december'!$A$2:$CP$214"}</definedName>
    <definedName name="_____cpr3" localSheetId="16" hidden="1">{"'előző év december'!$A$2:$CP$214"}</definedName>
    <definedName name="_____cpr3" localSheetId="10" hidden="1">{"'előző év december'!$A$2:$CP$214"}</definedName>
    <definedName name="_____cpr3" localSheetId="18" hidden="1">{"'előző év december'!$A$2:$CP$214"}</definedName>
    <definedName name="_____cpr3" hidden="1">{"'előző év december'!$A$2:$CP$214"}</definedName>
    <definedName name="_____cpr4" localSheetId="17" hidden="1">{"'előző év december'!$A$2:$CP$214"}</definedName>
    <definedName name="_____cpr4" localSheetId="8" hidden="1">{"'előző év december'!$A$2:$CP$214"}</definedName>
    <definedName name="_____cpr4" localSheetId="3" hidden="1">{"'előző év december'!$A$2:$CP$214"}</definedName>
    <definedName name="_____cpr4" localSheetId="0" hidden="1">{"'előző év december'!$A$2:$CP$214"}</definedName>
    <definedName name="_____cpr4" localSheetId="1" hidden="1">{"'előző év december'!$A$2:$CP$214"}</definedName>
    <definedName name="_____cpr4" localSheetId="14" hidden="1">{"'előző év december'!$A$2:$CP$214"}</definedName>
    <definedName name="_____cpr4" localSheetId="15" hidden="1">{"'előző év december'!$A$2:$CP$214"}</definedName>
    <definedName name="_____cpr4" localSheetId="2" hidden="1">{"'előző év december'!$A$2:$CP$214"}</definedName>
    <definedName name="_____cpr4" localSheetId="4" hidden="1">{"'előző év december'!$A$2:$CP$214"}</definedName>
    <definedName name="_____cpr4" localSheetId="6" hidden="1">{"'előző év december'!$A$2:$CP$214"}</definedName>
    <definedName name="_____cpr4" localSheetId="16" hidden="1">{"'előző év december'!$A$2:$CP$214"}</definedName>
    <definedName name="_____cpr4" localSheetId="10" hidden="1">{"'előző év december'!$A$2:$CP$214"}</definedName>
    <definedName name="_____cpr4" localSheetId="18" hidden="1">{"'előző év december'!$A$2:$CP$214"}</definedName>
    <definedName name="_____cpr4" hidden="1">{"'előző év december'!$A$2:$CP$214"}</definedName>
    <definedName name="_____xlfn.BAHTTEXT" hidden="1">#NAME?</definedName>
    <definedName name="____1__123Graph_ACHART_1" hidden="1">[1]sez_očist!$F$16:$AG$16</definedName>
    <definedName name="____2__123Graph_ACHART_10" hidden="1">[2]pracovni!$E$49:$E$62</definedName>
    <definedName name="____3__123Graph_ACHART_11" hidden="1">[3]A!$E$6:$E$47</definedName>
    <definedName name="____4__123Graph_ACHART_12" hidden="1">[4]pracovni!$AL$111:$AL$117</definedName>
    <definedName name="____5__123Graph_ACHART_13" hidden="1">[5]D!$H$184:$H$184</definedName>
    <definedName name="____bn1" localSheetId="17" hidden="1">{"'előző év december'!$A$2:$CP$214"}</definedName>
    <definedName name="____bn1" localSheetId="8" hidden="1">{"'előző év december'!$A$2:$CP$214"}</definedName>
    <definedName name="____bn1" localSheetId="3" hidden="1">{"'előző év december'!$A$2:$CP$214"}</definedName>
    <definedName name="____bn1" localSheetId="0" hidden="1">{"'előző év december'!$A$2:$CP$214"}</definedName>
    <definedName name="____bn1" localSheetId="1" hidden="1">{"'előző év december'!$A$2:$CP$214"}</definedName>
    <definedName name="____bn1" localSheetId="14" hidden="1">{"'előző év december'!$A$2:$CP$214"}</definedName>
    <definedName name="____bn1" localSheetId="15" hidden="1">{"'előző év december'!$A$2:$CP$214"}</definedName>
    <definedName name="____bn1" localSheetId="2" hidden="1">{"'előző év december'!$A$2:$CP$214"}</definedName>
    <definedName name="____bn1" localSheetId="4" hidden="1">{"'előző év december'!$A$2:$CP$214"}</definedName>
    <definedName name="____bn1" localSheetId="6" hidden="1">{"'előző év december'!$A$2:$CP$214"}</definedName>
    <definedName name="____bn1" localSheetId="16" hidden="1">{"'előző év december'!$A$2:$CP$214"}</definedName>
    <definedName name="____bn1" localSheetId="10" hidden="1">{"'előző év december'!$A$2:$CP$214"}</definedName>
    <definedName name="____bn1" localSheetId="18" hidden="1">{"'előző év december'!$A$2:$CP$214"}</definedName>
    <definedName name="____bn1" hidden="1">{"'előző év december'!$A$2:$CP$214"}</definedName>
    <definedName name="____cp1" localSheetId="17" hidden="1">{"'előző év december'!$A$2:$CP$214"}</definedName>
    <definedName name="____cp1" localSheetId="8" hidden="1">{"'előző év december'!$A$2:$CP$214"}</definedName>
    <definedName name="____cp1" localSheetId="3" hidden="1">{"'előző év december'!$A$2:$CP$214"}</definedName>
    <definedName name="____cp1" localSheetId="0" hidden="1">{"'előző év december'!$A$2:$CP$214"}</definedName>
    <definedName name="____cp1" localSheetId="1" hidden="1">{"'előző év december'!$A$2:$CP$214"}</definedName>
    <definedName name="____cp1" localSheetId="14" hidden="1">{"'előző év december'!$A$2:$CP$214"}</definedName>
    <definedName name="____cp1" localSheetId="15" hidden="1">{"'előző év december'!$A$2:$CP$214"}</definedName>
    <definedName name="____cp1" localSheetId="2" hidden="1">{"'előző év december'!$A$2:$CP$214"}</definedName>
    <definedName name="____cp1" localSheetId="4" hidden="1">{"'előző év december'!$A$2:$CP$214"}</definedName>
    <definedName name="____cp1" localSheetId="6" hidden="1">{"'előző év december'!$A$2:$CP$214"}</definedName>
    <definedName name="____cp1" localSheetId="16" hidden="1">{"'előző év december'!$A$2:$CP$214"}</definedName>
    <definedName name="____cp1" localSheetId="10" hidden="1">{"'előző év december'!$A$2:$CP$214"}</definedName>
    <definedName name="____cp1" localSheetId="18" hidden="1">{"'előző év december'!$A$2:$CP$214"}</definedName>
    <definedName name="____cp1" hidden="1">{"'előző év december'!$A$2:$CP$214"}</definedName>
    <definedName name="____cp10" localSheetId="17" hidden="1">{"'előző év december'!$A$2:$CP$214"}</definedName>
    <definedName name="____cp10" localSheetId="8" hidden="1">{"'előző év december'!$A$2:$CP$214"}</definedName>
    <definedName name="____cp10" localSheetId="3" hidden="1">{"'előző év december'!$A$2:$CP$214"}</definedName>
    <definedName name="____cp10" localSheetId="0" hidden="1">{"'előző év december'!$A$2:$CP$214"}</definedName>
    <definedName name="____cp10" localSheetId="1" hidden="1">{"'előző év december'!$A$2:$CP$214"}</definedName>
    <definedName name="____cp10" localSheetId="14" hidden="1">{"'előző év december'!$A$2:$CP$214"}</definedName>
    <definedName name="____cp10" localSheetId="15" hidden="1">{"'előző év december'!$A$2:$CP$214"}</definedName>
    <definedName name="____cp10" localSheetId="2" hidden="1">{"'előző év december'!$A$2:$CP$214"}</definedName>
    <definedName name="____cp10" localSheetId="4" hidden="1">{"'előző év december'!$A$2:$CP$214"}</definedName>
    <definedName name="____cp10" localSheetId="6" hidden="1">{"'előző év december'!$A$2:$CP$214"}</definedName>
    <definedName name="____cp10" localSheetId="16" hidden="1">{"'előző év december'!$A$2:$CP$214"}</definedName>
    <definedName name="____cp10" localSheetId="10" hidden="1">{"'előző év december'!$A$2:$CP$214"}</definedName>
    <definedName name="____cp10" localSheetId="18" hidden="1">{"'előző év december'!$A$2:$CP$214"}</definedName>
    <definedName name="____cp10" hidden="1">{"'előző év december'!$A$2:$CP$214"}</definedName>
    <definedName name="____cp11" localSheetId="17" hidden="1">{"'előző év december'!$A$2:$CP$214"}</definedName>
    <definedName name="____cp11" localSheetId="8" hidden="1">{"'előző év december'!$A$2:$CP$214"}</definedName>
    <definedName name="____cp11" localSheetId="3" hidden="1">{"'előző év december'!$A$2:$CP$214"}</definedName>
    <definedName name="____cp11" localSheetId="0" hidden="1">{"'előző év december'!$A$2:$CP$214"}</definedName>
    <definedName name="____cp11" localSheetId="1" hidden="1">{"'előző év december'!$A$2:$CP$214"}</definedName>
    <definedName name="____cp11" localSheetId="14" hidden="1">{"'előző év december'!$A$2:$CP$214"}</definedName>
    <definedName name="____cp11" localSheetId="15" hidden="1">{"'előző év december'!$A$2:$CP$214"}</definedName>
    <definedName name="____cp11" localSheetId="2" hidden="1">{"'előző év december'!$A$2:$CP$214"}</definedName>
    <definedName name="____cp11" localSheetId="4" hidden="1">{"'előző év december'!$A$2:$CP$214"}</definedName>
    <definedName name="____cp11" localSheetId="6" hidden="1">{"'előző év december'!$A$2:$CP$214"}</definedName>
    <definedName name="____cp11" localSheetId="16" hidden="1">{"'előző év december'!$A$2:$CP$214"}</definedName>
    <definedName name="____cp11" localSheetId="10" hidden="1">{"'előző év december'!$A$2:$CP$214"}</definedName>
    <definedName name="____cp11" localSheetId="18" hidden="1">{"'előző év december'!$A$2:$CP$214"}</definedName>
    <definedName name="____cp11" hidden="1">{"'előző év december'!$A$2:$CP$214"}</definedName>
    <definedName name="____cp2" localSheetId="17" hidden="1">{"'előző év december'!$A$2:$CP$214"}</definedName>
    <definedName name="____cp2" localSheetId="8" hidden="1">{"'előző év december'!$A$2:$CP$214"}</definedName>
    <definedName name="____cp2" localSheetId="3" hidden="1">{"'előző év december'!$A$2:$CP$214"}</definedName>
    <definedName name="____cp2" localSheetId="0" hidden="1">{"'előző év december'!$A$2:$CP$214"}</definedName>
    <definedName name="____cp2" localSheetId="1" hidden="1">{"'előző év december'!$A$2:$CP$214"}</definedName>
    <definedName name="____cp2" localSheetId="14" hidden="1">{"'előző év december'!$A$2:$CP$214"}</definedName>
    <definedName name="____cp2" localSheetId="15" hidden="1">{"'előző év december'!$A$2:$CP$214"}</definedName>
    <definedName name="____cp2" localSheetId="2" hidden="1">{"'előző év december'!$A$2:$CP$214"}</definedName>
    <definedName name="____cp2" localSheetId="4" hidden="1">{"'előző év december'!$A$2:$CP$214"}</definedName>
    <definedName name="____cp2" localSheetId="6" hidden="1">{"'előző év december'!$A$2:$CP$214"}</definedName>
    <definedName name="____cp2" localSheetId="16" hidden="1">{"'előző év december'!$A$2:$CP$214"}</definedName>
    <definedName name="____cp2" localSheetId="10" hidden="1">{"'előző év december'!$A$2:$CP$214"}</definedName>
    <definedName name="____cp2" localSheetId="18" hidden="1">{"'előző év december'!$A$2:$CP$214"}</definedName>
    <definedName name="____cp2" hidden="1">{"'előző év december'!$A$2:$CP$214"}</definedName>
    <definedName name="____cp3" localSheetId="17" hidden="1">{"'előző év december'!$A$2:$CP$214"}</definedName>
    <definedName name="____cp3" localSheetId="8" hidden="1">{"'előző év december'!$A$2:$CP$214"}</definedName>
    <definedName name="____cp3" localSheetId="3" hidden="1">{"'előző év december'!$A$2:$CP$214"}</definedName>
    <definedName name="____cp3" localSheetId="0" hidden="1">{"'előző év december'!$A$2:$CP$214"}</definedName>
    <definedName name="____cp3" localSheetId="1" hidden="1">{"'előző év december'!$A$2:$CP$214"}</definedName>
    <definedName name="____cp3" localSheetId="14" hidden="1">{"'előző év december'!$A$2:$CP$214"}</definedName>
    <definedName name="____cp3" localSheetId="15" hidden="1">{"'előző év december'!$A$2:$CP$214"}</definedName>
    <definedName name="____cp3" localSheetId="2" hidden="1">{"'előző év december'!$A$2:$CP$214"}</definedName>
    <definedName name="____cp3" localSheetId="4" hidden="1">{"'előző év december'!$A$2:$CP$214"}</definedName>
    <definedName name="____cp3" localSheetId="6" hidden="1">{"'előző év december'!$A$2:$CP$214"}</definedName>
    <definedName name="____cp3" localSheetId="16" hidden="1">{"'előző év december'!$A$2:$CP$214"}</definedName>
    <definedName name="____cp3" localSheetId="10" hidden="1">{"'előző év december'!$A$2:$CP$214"}</definedName>
    <definedName name="____cp3" localSheetId="18" hidden="1">{"'előző év december'!$A$2:$CP$214"}</definedName>
    <definedName name="____cp3" hidden="1">{"'előző év december'!$A$2:$CP$214"}</definedName>
    <definedName name="____cp4" localSheetId="17" hidden="1">{"'előző év december'!$A$2:$CP$214"}</definedName>
    <definedName name="____cp4" localSheetId="8" hidden="1">{"'előző év december'!$A$2:$CP$214"}</definedName>
    <definedName name="____cp4" localSheetId="3" hidden="1">{"'előző év december'!$A$2:$CP$214"}</definedName>
    <definedName name="____cp4" localSheetId="0" hidden="1">{"'előző év december'!$A$2:$CP$214"}</definedName>
    <definedName name="____cp4" localSheetId="1" hidden="1">{"'előző év december'!$A$2:$CP$214"}</definedName>
    <definedName name="____cp4" localSheetId="14" hidden="1">{"'előző év december'!$A$2:$CP$214"}</definedName>
    <definedName name="____cp4" localSheetId="15" hidden="1">{"'előző év december'!$A$2:$CP$214"}</definedName>
    <definedName name="____cp4" localSheetId="2" hidden="1">{"'előző év december'!$A$2:$CP$214"}</definedName>
    <definedName name="____cp4" localSheetId="4" hidden="1">{"'előző év december'!$A$2:$CP$214"}</definedName>
    <definedName name="____cp4" localSheetId="6" hidden="1">{"'előző év december'!$A$2:$CP$214"}</definedName>
    <definedName name="____cp4" localSheetId="16" hidden="1">{"'előző év december'!$A$2:$CP$214"}</definedName>
    <definedName name="____cp4" localSheetId="10" hidden="1">{"'előző év december'!$A$2:$CP$214"}</definedName>
    <definedName name="____cp4" localSheetId="18" hidden="1">{"'előző év december'!$A$2:$CP$214"}</definedName>
    <definedName name="____cp4" hidden="1">{"'előző év december'!$A$2:$CP$214"}</definedName>
    <definedName name="____cp5" localSheetId="17" hidden="1">{"'előző év december'!$A$2:$CP$214"}</definedName>
    <definedName name="____cp5" localSheetId="8" hidden="1">{"'előző év december'!$A$2:$CP$214"}</definedName>
    <definedName name="____cp5" localSheetId="3" hidden="1">{"'előző év december'!$A$2:$CP$214"}</definedName>
    <definedName name="____cp5" localSheetId="0" hidden="1">{"'előző év december'!$A$2:$CP$214"}</definedName>
    <definedName name="____cp5" localSheetId="1" hidden="1">{"'előző év december'!$A$2:$CP$214"}</definedName>
    <definedName name="____cp5" localSheetId="14" hidden="1">{"'előző év december'!$A$2:$CP$214"}</definedName>
    <definedName name="____cp5" localSheetId="15" hidden="1">{"'előző év december'!$A$2:$CP$214"}</definedName>
    <definedName name="____cp5" localSheetId="2" hidden="1">{"'előző év december'!$A$2:$CP$214"}</definedName>
    <definedName name="____cp5" localSheetId="4" hidden="1">{"'előző év december'!$A$2:$CP$214"}</definedName>
    <definedName name="____cp5" localSheetId="6" hidden="1">{"'előző év december'!$A$2:$CP$214"}</definedName>
    <definedName name="____cp5" localSheetId="16" hidden="1">{"'előző év december'!$A$2:$CP$214"}</definedName>
    <definedName name="____cp5" localSheetId="10" hidden="1">{"'előző év december'!$A$2:$CP$214"}</definedName>
    <definedName name="____cp5" localSheetId="18" hidden="1">{"'előző év december'!$A$2:$CP$214"}</definedName>
    <definedName name="____cp5" hidden="1">{"'előző év december'!$A$2:$CP$214"}</definedName>
    <definedName name="____cp6" localSheetId="17" hidden="1">{"'előző év december'!$A$2:$CP$214"}</definedName>
    <definedName name="____cp6" localSheetId="8" hidden="1">{"'előző év december'!$A$2:$CP$214"}</definedName>
    <definedName name="____cp6" localSheetId="3" hidden="1">{"'előző év december'!$A$2:$CP$214"}</definedName>
    <definedName name="____cp6" localSheetId="0" hidden="1">{"'előző év december'!$A$2:$CP$214"}</definedName>
    <definedName name="____cp6" localSheetId="1" hidden="1">{"'előző év december'!$A$2:$CP$214"}</definedName>
    <definedName name="____cp6" localSheetId="14" hidden="1">{"'előző év december'!$A$2:$CP$214"}</definedName>
    <definedName name="____cp6" localSheetId="15" hidden="1">{"'előző év december'!$A$2:$CP$214"}</definedName>
    <definedName name="____cp6" localSheetId="2" hidden="1">{"'előző év december'!$A$2:$CP$214"}</definedName>
    <definedName name="____cp6" localSheetId="4" hidden="1">{"'előző év december'!$A$2:$CP$214"}</definedName>
    <definedName name="____cp6" localSheetId="6" hidden="1">{"'előző év december'!$A$2:$CP$214"}</definedName>
    <definedName name="____cp6" localSheetId="16" hidden="1">{"'előző év december'!$A$2:$CP$214"}</definedName>
    <definedName name="____cp6" localSheetId="10" hidden="1">{"'előző év december'!$A$2:$CP$214"}</definedName>
    <definedName name="____cp6" localSheetId="18" hidden="1">{"'előző év december'!$A$2:$CP$214"}</definedName>
    <definedName name="____cp6" hidden="1">{"'előző év december'!$A$2:$CP$214"}</definedName>
    <definedName name="____cp7" localSheetId="17" hidden="1">{"'előző év december'!$A$2:$CP$214"}</definedName>
    <definedName name="____cp7" localSheetId="8" hidden="1">{"'előző év december'!$A$2:$CP$214"}</definedName>
    <definedName name="____cp7" localSheetId="3" hidden="1">{"'előző év december'!$A$2:$CP$214"}</definedName>
    <definedName name="____cp7" localSheetId="0" hidden="1">{"'előző év december'!$A$2:$CP$214"}</definedName>
    <definedName name="____cp7" localSheetId="1" hidden="1">{"'előző év december'!$A$2:$CP$214"}</definedName>
    <definedName name="____cp7" localSheetId="14" hidden="1">{"'előző év december'!$A$2:$CP$214"}</definedName>
    <definedName name="____cp7" localSheetId="15" hidden="1">{"'előző év december'!$A$2:$CP$214"}</definedName>
    <definedName name="____cp7" localSheetId="2" hidden="1">{"'előző év december'!$A$2:$CP$214"}</definedName>
    <definedName name="____cp7" localSheetId="4" hidden="1">{"'előző év december'!$A$2:$CP$214"}</definedName>
    <definedName name="____cp7" localSheetId="6" hidden="1">{"'előző év december'!$A$2:$CP$214"}</definedName>
    <definedName name="____cp7" localSheetId="16" hidden="1">{"'előző év december'!$A$2:$CP$214"}</definedName>
    <definedName name="____cp7" localSheetId="10" hidden="1">{"'előző év december'!$A$2:$CP$214"}</definedName>
    <definedName name="____cp7" localSheetId="18" hidden="1">{"'előző év december'!$A$2:$CP$214"}</definedName>
    <definedName name="____cp7" hidden="1">{"'előző év december'!$A$2:$CP$214"}</definedName>
    <definedName name="____cp8" localSheetId="17" hidden="1">{"'előző év december'!$A$2:$CP$214"}</definedName>
    <definedName name="____cp8" localSheetId="8" hidden="1">{"'előző év december'!$A$2:$CP$214"}</definedName>
    <definedName name="____cp8" localSheetId="3" hidden="1">{"'előző év december'!$A$2:$CP$214"}</definedName>
    <definedName name="____cp8" localSheetId="0" hidden="1">{"'előző év december'!$A$2:$CP$214"}</definedName>
    <definedName name="____cp8" localSheetId="1" hidden="1">{"'előző év december'!$A$2:$CP$214"}</definedName>
    <definedName name="____cp8" localSheetId="14" hidden="1">{"'előző év december'!$A$2:$CP$214"}</definedName>
    <definedName name="____cp8" localSheetId="15" hidden="1">{"'előző év december'!$A$2:$CP$214"}</definedName>
    <definedName name="____cp8" localSheetId="2" hidden="1">{"'előző év december'!$A$2:$CP$214"}</definedName>
    <definedName name="____cp8" localSheetId="4" hidden="1">{"'előző év december'!$A$2:$CP$214"}</definedName>
    <definedName name="____cp8" localSheetId="6" hidden="1">{"'előző év december'!$A$2:$CP$214"}</definedName>
    <definedName name="____cp8" localSheetId="16" hidden="1">{"'előző év december'!$A$2:$CP$214"}</definedName>
    <definedName name="____cp8" localSheetId="10" hidden="1">{"'előző év december'!$A$2:$CP$214"}</definedName>
    <definedName name="____cp8" localSheetId="18" hidden="1">{"'előző év december'!$A$2:$CP$214"}</definedName>
    <definedName name="____cp8" hidden="1">{"'előző év december'!$A$2:$CP$214"}</definedName>
    <definedName name="____cp9" localSheetId="17" hidden="1">{"'előző év december'!$A$2:$CP$214"}</definedName>
    <definedName name="____cp9" localSheetId="8" hidden="1">{"'előző év december'!$A$2:$CP$214"}</definedName>
    <definedName name="____cp9" localSheetId="3" hidden="1">{"'előző év december'!$A$2:$CP$214"}</definedName>
    <definedName name="____cp9" localSheetId="0" hidden="1">{"'előző év december'!$A$2:$CP$214"}</definedName>
    <definedName name="____cp9" localSheetId="1" hidden="1">{"'előző év december'!$A$2:$CP$214"}</definedName>
    <definedName name="____cp9" localSheetId="14" hidden="1">{"'előző év december'!$A$2:$CP$214"}</definedName>
    <definedName name="____cp9" localSheetId="15" hidden="1">{"'előző év december'!$A$2:$CP$214"}</definedName>
    <definedName name="____cp9" localSheetId="2" hidden="1">{"'előző év december'!$A$2:$CP$214"}</definedName>
    <definedName name="____cp9" localSheetId="4" hidden="1">{"'előző év december'!$A$2:$CP$214"}</definedName>
    <definedName name="____cp9" localSheetId="6" hidden="1">{"'előző év december'!$A$2:$CP$214"}</definedName>
    <definedName name="____cp9" localSheetId="16" hidden="1">{"'előző év december'!$A$2:$CP$214"}</definedName>
    <definedName name="____cp9" localSheetId="10" hidden="1">{"'előző év december'!$A$2:$CP$214"}</definedName>
    <definedName name="____cp9" localSheetId="18" hidden="1">{"'előző év december'!$A$2:$CP$214"}</definedName>
    <definedName name="____cp9" hidden="1">{"'előző év december'!$A$2:$CP$214"}</definedName>
    <definedName name="____cpr2" localSheetId="17" hidden="1">{"'előző év december'!$A$2:$CP$214"}</definedName>
    <definedName name="____cpr2" localSheetId="8" hidden="1">{"'előző év december'!$A$2:$CP$214"}</definedName>
    <definedName name="____cpr2" localSheetId="3" hidden="1">{"'előző év december'!$A$2:$CP$214"}</definedName>
    <definedName name="____cpr2" localSheetId="0" hidden="1">{"'előző év december'!$A$2:$CP$214"}</definedName>
    <definedName name="____cpr2" localSheetId="1" hidden="1">{"'előző év december'!$A$2:$CP$214"}</definedName>
    <definedName name="____cpr2" localSheetId="14" hidden="1">{"'előző év december'!$A$2:$CP$214"}</definedName>
    <definedName name="____cpr2" localSheetId="15" hidden="1">{"'előző év december'!$A$2:$CP$214"}</definedName>
    <definedName name="____cpr2" localSheetId="2" hidden="1">{"'előző év december'!$A$2:$CP$214"}</definedName>
    <definedName name="____cpr2" localSheetId="4" hidden="1">{"'előző év december'!$A$2:$CP$214"}</definedName>
    <definedName name="____cpr2" localSheetId="6" hidden="1">{"'előző év december'!$A$2:$CP$214"}</definedName>
    <definedName name="____cpr2" localSheetId="16" hidden="1">{"'előző év december'!$A$2:$CP$214"}</definedName>
    <definedName name="____cpr2" localSheetId="10" hidden="1">{"'előző év december'!$A$2:$CP$214"}</definedName>
    <definedName name="____cpr2" localSheetId="18" hidden="1">{"'előző év december'!$A$2:$CP$214"}</definedName>
    <definedName name="____cpr2" hidden="1">{"'előző év december'!$A$2:$CP$214"}</definedName>
    <definedName name="____cpr3" localSheetId="17" hidden="1">{"'előző év december'!$A$2:$CP$214"}</definedName>
    <definedName name="____cpr3" localSheetId="8" hidden="1">{"'előző év december'!$A$2:$CP$214"}</definedName>
    <definedName name="____cpr3" localSheetId="3" hidden="1">{"'előző év december'!$A$2:$CP$214"}</definedName>
    <definedName name="____cpr3" localSheetId="0" hidden="1">{"'előző év december'!$A$2:$CP$214"}</definedName>
    <definedName name="____cpr3" localSheetId="1" hidden="1">{"'előző év december'!$A$2:$CP$214"}</definedName>
    <definedName name="____cpr3" localSheetId="14" hidden="1">{"'előző év december'!$A$2:$CP$214"}</definedName>
    <definedName name="____cpr3" localSheetId="15" hidden="1">{"'előző év december'!$A$2:$CP$214"}</definedName>
    <definedName name="____cpr3" localSheetId="2" hidden="1">{"'előző év december'!$A$2:$CP$214"}</definedName>
    <definedName name="____cpr3" localSheetId="4" hidden="1">{"'előző év december'!$A$2:$CP$214"}</definedName>
    <definedName name="____cpr3" localSheetId="6" hidden="1">{"'előző év december'!$A$2:$CP$214"}</definedName>
    <definedName name="____cpr3" localSheetId="16" hidden="1">{"'előző év december'!$A$2:$CP$214"}</definedName>
    <definedName name="____cpr3" localSheetId="10" hidden="1">{"'előző év december'!$A$2:$CP$214"}</definedName>
    <definedName name="____cpr3" localSheetId="18" hidden="1">{"'előző év december'!$A$2:$CP$214"}</definedName>
    <definedName name="____cpr3" hidden="1">{"'előző év december'!$A$2:$CP$214"}</definedName>
    <definedName name="____cpr4" localSheetId="17" hidden="1">{"'előző év december'!$A$2:$CP$214"}</definedName>
    <definedName name="____cpr4" localSheetId="8" hidden="1">{"'előző év december'!$A$2:$CP$214"}</definedName>
    <definedName name="____cpr4" localSheetId="3" hidden="1">{"'előző év december'!$A$2:$CP$214"}</definedName>
    <definedName name="____cpr4" localSheetId="0" hidden="1">{"'előző év december'!$A$2:$CP$214"}</definedName>
    <definedName name="____cpr4" localSheetId="1" hidden="1">{"'előző év december'!$A$2:$CP$214"}</definedName>
    <definedName name="____cpr4" localSheetId="14" hidden="1">{"'előző év december'!$A$2:$CP$214"}</definedName>
    <definedName name="____cpr4" localSheetId="15" hidden="1">{"'előző év december'!$A$2:$CP$214"}</definedName>
    <definedName name="____cpr4" localSheetId="2" hidden="1">{"'előző év december'!$A$2:$CP$214"}</definedName>
    <definedName name="____cpr4" localSheetId="4" hidden="1">{"'előző év december'!$A$2:$CP$214"}</definedName>
    <definedName name="____cpr4" localSheetId="6" hidden="1">{"'előző év december'!$A$2:$CP$214"}</definedName>
    <definedName name="____cpr4" localSheetId="16" hidden="1">{"'előző év december'!$A$2:$CP$214"}</definedName>
    <definedName name="____cpr4" localSheetId="10" hidden="1">{"'előző év december'!$A$2:$CP$214"}</definedName>
    <definedName name="____cpr4" localSheetId="18" hidden="1">{"'előző év december'!$A$2:$CP$214"}</definedName>
    <definedName name="____cpr4" hidden="1">{"'előző év december'!$A$2:$CP$214"}</definedName>
    <definedName name="____xlfn.BAHTTEXT" hidden="1">#NAME?</definedName>
    <definedName name="___1__123Graph_ACHART_1" hidden="1">[1]sez_očist!$F$16:$AG$16</definedName>
    <definedName name="___10__123Graph_ACHART_6" hidden="1">[6]HDP!#REF!</definedName>
    <definedName name="___11__123Graph_ACHART_7" hidden="1">'[7]gr HDPprvyr'!$C$3:$C$14</definedName>
    <definedName name="___12__123Graph_ACHART_8" hidden="1">[2]pracovni!$D$121:$D$136</definedName>
    <definedName name="___13__123Graph_ACHART_9" hidden="1">[2]pracovni!$E$29:$E$42</definedName>
    <definedName name="___14__123Graph_BCHART_1" hidden="1">[1]sez_očist!$F$18:$AG$18</definedName>
    <definedName name="___15__123Graph_BCHART_10" hidden="1">[2]pracovni!$D$49:$D$65</definedName>
    <definedName name="___16__123Graph_BCHART_11" hidden="1">[3]A!$K$6:$K$47</definedName>
    <definedName name="___17__123Graph_BCHART_12" hidden="1">[4]pracovni!$AN$111:$AN$117</definedName>
    <definedName name="___18__123Graph_BCHART_13" hidden="1">[5]D!$E$150:$E$161</definedName>
    <definedName name="___19__123Graph_BCHART_2" hidden="1">[8]nezamestnanost!#REF!</definedName>
    <definedName name="___2__123Graph_ACHART_10" hidden="1">[2]pracovni!$E$49:$E$62</definedName>
    <definedName name="___20__123Graph_BCHART_3" hidden="1">[2]pracovni!$G$69:$G$85</definedName>
    <definedName name="___21__123Graph_BCHART_4" hidden="1">'[7]gr HDPsez'!$F$6:$F$22</definedName>
    <definedName name="___22__123Graph_BCHART_5" hidden="1">[2]pracovni!$G$95:$G$111</definedName>
    <definedName name="___23__123Graph_BCHART_6" hidden="1">[6]HDP!#REF!</definedName>
    <definedName name="___24__123Graph_BCHART_7" hidden="1">'[7]gr HDPprvyr'!$B$3:$B$14</definedName>
    <definedName name="___25__123Graph_BCHART_8" hidden="1">[2]pracovni!$G$121:$G$136</definedName>
    <definedName name="___26__123Graph_BCHART_9" hidden="1">[2]pracovni!$D$29:$D$45</definedName>
    <definedName name="___27__123Graph_CCHART_1" hidden="1">[2]pracovni!$G$3:$G$15</definedName>
    <definedName name="___28__123Graph_CCHART_10" hidden="1">[2]pracovni!$G$49:$G$62</definedName>
    <definedName name="___29__123Graph_CCHART_11" hidden="1">[4]nezaměstnaní!$N$145:$N$176</definedName>
    <definedName name="___3__123Graph_ACHART_11" hidden="1">[3]A!$E$6:$E$47</definedName>
    <definedName name="___30__123Graph_CCHART_13" hidden="1">[5]D!$F$150:$F$161</definedName>
    <definedName name="___31__123Graph_CCHART_2" hidden="1">[1]sez_očist!$F$17:$AM$17</definedName>
    <definedName name="___32__123Graph_CCHART_3" hidden="1">[9]A!$D$67:$H$67</definedName>
    <definedName name="___33__123Graph_CCHART_4" hidden="1">[8]nezamestnanost!#REF!</definedName>
    <definedName name="___34__123Graph_CCHART_5" hidden="1">'[7]gr komponent'!$G$10:$G$25</definedName>
    <definedName name="___35__123Graph_CCHART_6" hidden="1">[6]HDP!#REF!</definedName>
    <definedName name="___36__123Graph_CCHART_7" hidden="1">'[7]gr HDPprvyr'!$E$3:$E$14</definedName>
    <definedName name="___37__123Graph_CCHART_9" hidden="1">[10]A!$C$2:$C$253</definedName>
    <definedName name="___38__123Graph_DCHART_1" hidden="1">[9]A!$C$8:$S$8</definedName>
    <definedName name="___39__123Graph_DCHART_10" hidden="1">[2]pracovni!$F$49:$F$65</definedName>
    <definedName name="___4__123Graph_ACHART_12" hidden="1">[4]pracovni!$AL$111:$AL$117</definedName>
    <definedName name="___40__123Graph_DCHART_13" hidden="1">[5]D!$G$150:$G$161</definedName>
    <definedName name="___41__123Graph_DCHART_2" hidden="1">[1]sez_očist!$F$20:$AI$20</definedName>
    <definedName name="___42__123Graph_DCHART_3" hidden="1">[9]A!$D$68:$H$68</definedName>
    <definedName name="___43__123Graph_DCHART_4" hidden="1">'[4]produkt a mzda'!$R$4:$R$32</definedName>
    <definedName name="___44__123Graph_DCHART_6" hidden="1">[6]HDP!#REF!</definedName>
    <definedName name="___45__123Graph_DCHART_7" hidden="1">'[7]gr HDPprvyr'!$D$3:$D$14</definedName>
    <definedName name="___46__123Graph_DCHART_9" hidden="1">[2]pracovni!$G$29:$G$42</definedName>
    <definedName name="___47__123Graph_ECHART_1" hidden="1">[9]A!$C$9:$S$9</definedName>
    <definedName name="___48__123Graph_ECHART_10" hidden="1">'[4]PH a mzda'!$R$226:$R$235</definedName>
    <definedName name="___49__123Graph_ECHART_2" hidden="1">[8]nezamestnanost!#REF!</definedName>
    <definedName name="___5__123Graph_ACHART_13" hidden="1">[5]D!$H$184:$H$184</definedName>
    <definedName name="___50__123Graph_ECHART_5" hidden="1">'[7]gr komponent'!$E$10:$E$25</definedName>
    <definedName name="___51__123Graph_ECHART_7" hidden="1">'[7]gr HDPprvyr'!$G$3:$G$14</definedName>
    <definedName name="___52__123Graph_ECHART_9" hidden="1">[2]pracovni!$F$29:$F$45</definedName>
    <definedName name="___53__123Graph_FCHART_10" hidden="1">'[4]PH a mzda'!$H$226:$H$235</definedName>
    <definedName name="___54__123Graph_FCHART_2" hidden="1">[8]nezamestnanost!#REF!</definedName>
    <definedName name="___55__123Graph_FCHART_7" hidden="1">'[7]gr HDPprvyr'!$F$3:$F$14</definedName>
    <definedName name="___56__123Graph_XCHART_1" hidden="1">[1]sez_očist!$F$15:$AG$15</definedName>
    <definedName name="___57__123Graph_XCHART_10" hidden="1">[2]pracovni!$A$49:$A$65</definedName>
    <definedName name="___58__123Graph_XCHART_11" hidden="1">[3]A!$B$6:$B$47</definedName>
    <definedName name="___59__123Graph_XCHART_13" hidden="1">[5]D!$D$150:$D$161</definedName>
    <definedName name="___6__123Graph_ACHART_2" hidden="1">[8]nezamestnanost!#REF!</definedName>
    <definedName name="___60__123Graph_XCHART_2" hidden="1">[1]sez_očist!$F$15:$AM$15</definedName>
    <definedName name="___61__123Graph_XCHART_3" hidden="1">[9]A!$D$64:$H$64</definedName>
    <definedName name="___62__123Graph_XCHART_4" hidden="1">#REF!</definedName>
    <definedName name="___63__123Graph_XCHART_5" hidden="1">[5]C!$G$121:$G$138</definedName>
    <definedName name="___64__123Graph_XCHART_6" hidden="1">[5]C!$G$121:$G$138</definedName>
    <definedName name="___65__123Graph_XCHART_7" hidden="1">[3]A!$B$6:$B$48</definedName>
    <definedName name="___66__123Graph_XCHART_9" hidden="1">[2]pracovni!$A$29:$A$45</definedName>
    <definedName name="___7__123Graph_ACHART_3" hidden="1">[2]pracovni!$D$69:$D$85</definedName>
    <definedName name="___8__123Graph_ACHART_4" hidden="1">[8]nezamestnanost!#REF!</definedName>
    <definedName name="___9__123Graph_ACHART_5" hidden="1">[2]pracovni!$D$95:$D$111</definedName>
    <definedName name="___A1017681" localSheetId="17">#REF!</definedName>
    <definedName name="___A1017681" localSheetId="8">#REF!</definedName>
    <definedName name="___A1017681">#REF!</definedName>
    <definedName name="___as1" localSheetId="17" hidden="1">{#N/A,#N/A,FALSE,"CB";#N/A,#N/A,FALSE,"CMB";#N/A,#N/A,FALSE,"NBFI"}</definedName>
    <definedName name="___as1" localSheetId="8" hidden="1">{#N/A,#N/A,FALSE,"CB";#N/A,#N/A,FALSE,"CMB";#N/A,#N/A,FALSE,"NBFI"}</definedName>
    <definedName name="___as1" localSheetId="3" hidden="1">{#N/A,#N/A,FALSE,"CB";#N/A,#N/A,FALSE,"CMB";#N/A,#N/A,FALSE,"NBFI"}</definedName>
    <definedName name="___as1" localSheetId="0" hidden="1">{#N/A,#N/A,FALSE,"CB";#N/A,#N/A,FALSE,"CMB";#N/A,#N/A,FALSE,"NBFI"}</definedName>
    <definedName name="___as1" localSheetId="1" hidden="1">{#N/A,#N/A,FALSE,"CB";#N/A,#N/A,FALSE,"CMB";#N/A,#N/A,FALSE,"NBFI"}</definedName>
    <definedName name="___as1" localSheetId="14" hidden="1">{#N/A,#N/A,FALSE,"CB";#N/A,#N/A,FALSE,"CMB";#N/A,#N/A,FALSE,"NBFI"}</definedName>
    <definedName name="___as1" localSheetId="15" hidden="1">{#N/A,#N/A,FALSE,"CB";#N/A,#N/A,FALSE,"CMB";#N/A,#N/A,FALSE,"NBFI"}</definedName>
    <definedName name="___as1" localSheetId="2" hidden="1">{#N/A,#N/A,FALSE,"CB";#N/A,#N/A,FALSE,"CMB";#N/A,#N/A,FALSE,"NBFI"}</definedName>
    <definedName name="___as1" localSheetId="4" hidden="1">{#N/A,#N/A,FALSE,"CB";#N/A,#N/A,FALSE,"CMB";#N/A,#N/A,FALSE,"NBFI"}</definedName>
    <definedName name="___as1" localSheetId="6" hidden="1">{#N/A,#N/A,FALSE,"CB";#N/A,#N/A,FALSE,"CMB";#N/A,#N/A,FALSE,"NBFI"}</definedName>
    <definedName name="___as1" localSheetId="16" hidden="1">{#N/A,#N/A,FALSE,"CB";#N/A,#N/A,FALSE,"CMB";#N/A,#N/A,FALSE,"NBFI"}</definedName>
    <definedName name="___as1" localSheetId="10" hidden="1">{#N/A,#N/A,FALSE,"CB";#N/A,#N/A,FALSE,"CMB";#N/A,#N/A,FALSE,"NBFI"}</definedName>
    <definedName name="___as1" localSheetId="18" hidden="1">{#N/A,#N/A,FALSE,"CB";#N/A,#N/A,FALSE,"CMB";#N/A,#N/A,FALSE,"NBFI"}</definedName>
    <definedName name="___as1" hidden="1">{#N/A,#N/A,FALSE,"CB";#N/A,#N/A,FALSE,"CMB";#N/A,#N/A,FALSE,"NBFI"}</definedName>
    <definedName name="___bn1" localSheetId="17" hidden="1">{"'előző év december'!$A$2:$CP$214"}</definedName>
    <definedName name="___bn1" localSheetId="8" hidden="1">{"'előző év december'!$A$2:$CP$214"}</definedName>
    <definedName name="___bn1" localSheetId="3" hidden="1">{"'előző év december'!$A$2:$CP$214"}</definedName>
    <definedName name="___bn1" localSheetId="0" hidden="1">{"'előző év december'!$A$2:$CP$214"}</definedName>
    <definedName name="___bn1" localSheetId="1" hidden="1">{"'előző év december'!$A$2:$CP$214"}</definedName>
    <definedName name="___bn1" localSheetId="14" hidden="1">{"'előző év december'!$A$2:$CP$214"}</definedName>
    <definedName name="___bn1" localSheetId="15" hidden="1">{"'előző év december'!$A$2:$CP$214"}</definedName>
    <definedName name="___bn1" localSheetId="2" hidden="1">{"'előző év december'!$A$2:$CP$214"}</definedName>
    <definedName name="___bn1" localSheetId="4" hidden="1">{"'előző év december'!$A$2:$CP$214"}</definedName>
    <definedName name="___bn1" localSheetId="6" hidden="1">{"'előző év december'!$A$2:$CP$214"}</definedName>
    <definedName name="___bn1" localSheetId="16" hidden="1">{"'előző év december'!$A$2:$CP$214"}</definedName>
    <definedName name="___bn1" localSheetId="10" hidden="1">{"'előző év december'!$A$2:$CP$214"}</definedName>
    <definedName name="___bn1" localSheetId="18" hidden="1">{"'előző év december'!$A$2:$CP$214"}</definedName>
    <definedName name="___bn1" hidden="1">{"'előző év december'!$A$2:$CP$214"}</definedName>
    <definedName name="___COL1">[11]SimInp1:ModDef!$A$1:$V$130</definedName>
    <definedName name="___cp1" localSheetId="17" hidden="1">{"'előző év december'!$A$2:$CP$214"}</definedName>
    <definedName name="___cp1" localSheetId="8" hidden="1">{"'előző év december'!$A$2:$CP$214"}</definedName>
    <definedName name="___cp1" localSheetId="3" hidden="1">{"'előző év december'!$A$2:$CP$214"}</definedName>
    <definedName name="___cp1" localSheetId="0" hidden="1">{"'előző év december'!$A$2:$CP$214"}</definedName>
    <definedName name="___cp1" localSheetId="1" hidden="1">{"'előző év december'!$A$2:$CP$214"}</definedName>
    <definedName name="___cp1" localSheetId="14" hidden="1">{"'előző év december'!$A$2:$CP$214"}</definedName>
    <definedName name="___cp1" localSheetId="15" hidden="1">{"'előző év december'!$A$2:$CP$214"}</definedName>
    <definedName name="___cp1" localSheetId="2" hidden="1">{"'előző év december'!$A$2:$CP$214"}</definedName>
    <definedName name="___cp1" localSheetId="4" hidden="1">{"'előző év december'!$A$2:$CP$214"}</definedName>
    <definedName name="___cp1" localSheetId="6" hidden="1">{"'előző év december'!$A$2:$CP$214"}</definedName>
    <definedName name="___cp1" localSheetId="16" hidden="1">{"'előző év december'!$A$2:$CP$214"}</definedName>
    <definedName name="___cp1" localSheetId="10" hidden="1">{"'előző év december'!$A$2:$CP$214"}</definedName>
    <definedName name="___cp1" localSheetId="18" hidden="1">{"'előző év december'!$A$2:$CP$214"}</definedName>
    <definedName name="___cp1" hidden="1">{"'előző év december'!$A$2:$CP$214"}</definedName>
    <definedName name="___cp10" localSheetId="17" hidden="1">{"'előző év december'!$A$2:$CP$214"}</definedName>
    <definedName name="___cp10" localSheetId="8" hidden="1">{"'előző év december'!$A$2:$CP$214"}</definedName>
    <definedName name="___cp10" localSheetId="3" hidden="1">{"'előző év december'!$A$2:$CP$214"}</definedName>
    <definedName name="___cp10" localSheetId="0" hidden="1">{"'előző év december'!$A$2:$CP$214"}</definedName>
    <definedName name="___cp10" localSheetId="1" hidden="1">{"'előző év december'!$A$2:$CP$214"}</definedName>
    <definedName name="___cp10" localSheetId="14" hidden="1">{"'előző év december'!$A$2:$CP$214"}</definedName>
    <definedName name="___cp10" localSheetId="15" hidden="1">{"'előző év december'!$A$2:$CP$214"}</definedName>
    <definedName name="___cp10" localSheetId="2" hidden="1">{"'előző év december'!$A$2:$CP$214"}</definedName>
    <definedName name="___cp10" localSheetId="4" hidden="1">{"'előző év december'!$A$2:$CP$214"}</definedName>
    <definedName name="___cp10" localSheetId="6" hidden="1">{"'előző év december'!$A$2:$CP$214"}</definedName>
    <definedName name="___cp10" localSheetId="16" hidden="1">{"'előző év december'!$A$2:$CP$214"}</definedName>
    <definedName name="___cp10" localSheetId="10" hidden="1">{"'előző év december'!$A$2:$CP$214"}</definedName>
    <definedName name="___cp10" localSheetId="18" hidden="1">{"'előző év december'!$A$2:$CP$214"}</definedName>
    <definedName name="___cp10" hidden="1">{"'előző év december'!$A$2:$CP$214"}</definedName>
    <definedName name="___cp11" localSheetId="17" hidden="1">{"'előző év december'!$A$2:$CP$214"}</definedName>
    <definedName name="___cp11" localSheetId="8" hidden="1">{"'előző év december'!$A$2:$CP$214"}</definedName>
    <definedName name="___cp11" localSheetId="3" hidden="1">{"'előző év december'!$A$2:$CP$214"}</definedName>
    <definedName name="___cp11" localSheetId="0" hidden="1">{"'előző év december'!$A$2:$CP$214"}</definedName>
    <definedName name="___cp11" localSheetId="1" hidden="1">{"'előző év december'!$A$2:$CP$214"}</definedName>
    <definedName name="___cp11" localSheetId="14" hidden="1">{"'előző év december'!$A$2:$CP$214"}</definedName>
    <definedName name="___cp11" localSheetId="15" hidden="1">{"'előző év december'!$A$2:$CP$214"}</definedName>
    <definedName name="___cp11" localSheetId="2" hidden="1">{"'előző év december'!$A$2:$CP$214"}</definedName>
    <definedName name="___cp11" localSheetId="4" hidden="1">{"'előző év december'!$A$2:$CP$214"}</definedName>
    <definedName name="___cp11" localSheetId="6" hidden="1">{"'előző év december'!$A$2:$CP$214"}</definedName>
    <definedName name="___cp11" localSheetId="16" hidden="1">{"'előző év december'!$A$2:$CP$214"}</definedName>
    <definedName name="___cp11" localSheetId="10" hidden="1">{"'előző év december'!$A$2:$CP$214"}</definedName>
    <definedName name="___cp11" localSheetId="18" hidden="1">{"'előző év december'!$A$2:$CP$214"}</definedName>
    <definedName name="___cp11" hidden="1">{"'előző év december'!$A$2:$CP$214"}</definedName>
    <definedName name="___cp2" localSheetId="17" hidden="1">{"'előző év december'!$A$2:$CP$214"}</definedName>
    <definedName name="___cp2" localSheetId="8" hidden="1">{"'előző év december'!$A$2:$CP$214"}</definedName>
    <definedName name="___cp2" localSheetId="3" hidden="1">{"'előző év december'!$A$2:$CP$214"}</definedName>
    <definedName name="___cp2" localSheetId="0" hidden="1">{"'előző év december'!$A$2:$CP$214"}</definedName>
    <definedName name="___cp2" localSheetId="1" hidden="1">{"'előző év december'!$A$2:$CP$214"}</definedName>
    <definedName name="___cp2" localSheetId="14" hidden="1">{"'előző év december'!$A$2:$CP$214"}</definedName>
    <definedName name="___cp2" localSheetId="15" hidden="1">{"'előző év december'!$A$2:$CP$214"}</definedName>
    <definedName name="___cp2" localSheetId="2" hidden="1">{"'előző év december'!$A$2:$CP$214"}</definedName>
    <definedName name="___cp2" localSheetId="4" hidden="1">{"'előző év december'!$A$2:$CP$214"}</definedName>
    <definedName name="___cp2" localSheetId="6" hidden="1">{"'előző év december'!$A$2:$CP$214"}</definedName>
    <definedName name="___cp2" localSheetId="16" hidden="1">{"'előző év december'!$A$2:$CP$214"}</definedName>
    <definedName name="___cp2" localSheetId="10" hidden="1">{"'előző év december'!$A$2:$CP$214"}</definedName>
    <definedName name="___cp2" localSheetId="18" hidden="1">{"'előző év december'!$A$2:$CP$214"}</definedName>
    <definedName name="___cp2" hidden="1">{"'előző év december'!$A$2:$CP$214"}</definedName>
    <definedName name="___cp3" localSheetId="17" hidden="1">{"'előző év december'!$A$2:$CP$214"}</definedName>
    <definedName name="___cp3" localSheetId="8" hidden="1">{"'előző év december'!$A$2:$CP$214"}</definedName>
    <definedName name="___cp3" localSheetId="3" hidden="1">{"'előző év december'!$A$2:$CP$214"}</definedName>
    <definedName name="___cp3" localSheetId="0" hidden="1">{"'előző év december'!$A$2:$CP$214"}</definedName>
    <definedName name="___cp3" localSheetId="1" hidden="1">{"'előző év december'!$A$2:$CP$214"}</definedName>
    <definedName name="___cp3" localSheetId="14" hidden="1">{"'előző év december'!$A$2:$CP$214"}</definedName>
    <definedName name="___cp3" localSheetId="15" hidden="1">{"'előző év december'!$A$2:$CP$214"}</definedName>
    <definedName name="___cp3" localSheetId="2" hidden="1">{"'előző év december'!$A$2:$CP$214"}</definedName>
    <definedName name="___cp3" localSheetId="4" hidden="1">{"'előző év december'!$A$2:$CP$214"}</definedName>
    <definedName name="___cp3" localSheetId="6" hidden="1">{"'előző év december'!$A$2:$CP$214"}</definedName>
    <definedName name="___cp3" localSheetId="16" hidden="1">{"'előző év december'!$A$2:$CP$214"}</definedName>
    <definedName name="___cp3" localSheetId="10" hidden="1">{"'előző év december'!$A$2:$CP$214"}</definedName>
    <definedName name="___cp3" localSheetId="18" hidden="1">{"'előző év december'!$A$2:$CP$214"}</definedName>
    <definedName name="___cp3" hidden="1">{"'előző év december'!$A$2:$CP$214"}</definedName>
    <definedName name="___cp4" localSheetId="17" hidden="1">{"'előző év december'!$A$2:$CP$214"}</definedName>
    <definedName name="___cp4" localSheetId="8" hidden="1">{"'előző év december'!$A$2:$CP$214"}</definedName>
    <definedName name="___cp4" localSheetId="3" hidden="1">{"'előző év december'!$A$2:$CP$214"}</definedName>
    <definedName name="___cp4" localSheetId="0" hidden="1">{"'előző év december'!$A$2:$CP$214"}</definedName>
    <definedName name="___cp4" localSheetId="1" hidden="1">{"'előző év december'!$A$2:$CP$214"}</definedName>
    <definedName name="___cp4" localSheetId="14" hidden="1">{"'előző év december'!$A$2:$CP$214"}</definedName>
    <definedName name="___cp4" localSheetId="15" hidden="1">{"'előző év december'!$A$2:$CP$214"}</definedName>
    <definedName name="___cp4" localSheetId="2" hidden="1">{"'előző év december'!$A$2:$CP$214"}</definedName>
    <definedName name="___cp4" localSheetId="4" hidden="1">{"'előző év december'!$A$2:$CP$214"}</definedName>
    <definedName name="___cp4" localSheetId="6" hidden="1">{"'előző év december'!$A$2:$CP$214"}</definedName>
    <definedName name="___cp4" localSheetId="16" hidden="1">{"'előző év december'!$A$2:$CP$214"}</definedName>
    <definedName name="___cp4" localSheetId="10" hidden="1">{"'előző év december'!$A$2:$CP$214"}</definedName>
    <definedName name="___cp4" localSheetId="18" hidden="1">{"'előző év december'!$A$2:$CP$214"}</definedName>
    <definedName name="___cp4" hidden="1">{"'előző év december'!$A$2:$CP$214"}</definedName>
    <definedName name="___cp5" localSheetId="17" hidden="1">{"'előző év december'!$A$2:$CP$214"}</definedName>
    <definedName name="___cp5" localSheetId="8" hidden="1">{"'előző év december'!$A$2:$CP$214"}</definedName>
    <definedName name="___cp5" localSheetId="3" hidden="1">{"'előző év december'!$A$2:$CP$214"}</definedName>
    <definedName name="___cp5" localSheetId="0" hidden="1">{"'előző év december'!$A$2:$CP$214"}</definedName>
    <definedName name="___cp5" localSheetId="1" hidden="1">{"'előző év december'!$A$2:$CP$214"}</definedName>
    <definedName name="___cp5" localSheetId="14" hidden="1">{"'előző év december'!$A$2:$CP$214"}</definedName>
    <definedName name="___cp5" localSheetId="15" hidden="1">{"'előző év december'!$A$2:$CP$214"}</definedName>
    <definedName name="___cp5" localSheetId="2" hidden="1">{"'előző év december'!$A$2:$CP$214"}</definedName>
    <definedName name="___cp5" localSheetId="4" hidden="1">{"'előző év december'!$A$2:$CP$214"}</definedName>
    <definedName name="___cp5" localSheetId="6" hidden="1">{"'előző év december'!$A$2:$CP$214"}</definedName>
    <definedName name="___cp5" localSheetId="16" hidden="1">{"'előző év december'!$A$2:$CP$214"}</definedName>
    <definedName name="___cp5" localSheetId="10" hidden="1">{"'előző év december'!$A$2:$CP$214"}</definedName>
    <definedName name="___cp5" localSheetId="18" hidden="1">{"'előző év december'!$A$2:$CP$214"}</definedName>
    <definedName name="___cp5" hidden="1">{"'előző év december'!$A$2:$CP$214"}</definedName>
    <definedName name="___cp6" localSheetId="17" hidden="1">{"'előző év december'!$A$2:$CP$214"}</definedName>
    <definedName name="___cp6" localSheetId="8" hidden="1">{"'előző év december'!$A$2:$CP$214"}</definedName>
    <definedName name="___cp6" localSheetId="3" hidden="1">{"'előző év december'!$A$2:$CP$214"}</definedName>
    <definedName name="___cp6" localSheetId="0" hidden="1">{"'előző év december'!$A$2:$CP$214"}</definedName>
    <definedName name="___cp6" localSheetId="1" hidden="1">{"'előző év december'!$A$2:$CP$214"}</definedName>
    <definedName name="___cp6" localSheetId="14" hidden="1">{"'előző év december'!$A$2:$CP$214"}</definedName>
    <definedName name="___cp6" localSheetId="15" hidden="1">{"'előző év december'!$A$2:$CP$214"}</definedName>
    <definedName name="___cp6" localSheetId="2" hidden="1">{"'előző év december'!$A$2:$CP$214"}</definedName>
    <definedName name="___cp6" localSheetId="4" hidden="1">{"'előző év december'!$A$2:$CP$214"}</definedName>
    <definedName name="___cp6" localSheetId="6" hidden="1">{"'előző év december'!$A$2:$CP$214"}</definedName>
    <definedName name="___cp6" localSheetId="16" hidden="1">{"'előző év december'!$A$2:$CP$214"}</definedName>
    <definedName name="___cp6" localSheetId="10" hidden="1">{"'előző év december'!$A$2:$CP$214"}</definedName>
    <definedName name="___cp6" localSheetId="18" hidden="1">{"'előző év december'!$A$2:$CP$214"}</definedName>
    <definedName name="___cp6" hidden="1">{"'előző év december'!$A$2:$CP$214"}</definedName>
    <definedName name="___cp7" localSheetId="17" hidden="1">{"'előző év december'!$A$2:$CP$214"}</definedName>
    <definedName name="___cp7" localSheetId="8" hidden="1">{"'előző év december'!$A$2:$CP$214"}</definedName>
    <definedName name="___cp7" localSheetId="3" hidden="1">{"'előző év december'!$A$2:$CP$214"}</definedName>
    <definedName name="___cp7" localSheetId="0" hidden="1">{"'előző év december'!$A$2:$CP$214"}</definedName>
    <definedName name="___cp7" localSheetId="1" hidden="1">{"'előző év december'!$A$2:$CP$214"}</definedName>
    <definedName name="___cp7" localSheetId="14" hidden="1">{"'előző év december'!$A$2:$CP$214"}</definedName>
    <definedName name="___cp7" localSheetId="15" hidden="1">{"'előző év december'!$A$2:$CP$214"}</definedName>
    <definedName name="___cp7" localSheetId="2" hidden="1">{"'előző év december'!$A$2:$CP$214"}</definedName>
    <definedName name="___cp7" localSheetId="4" hidden="1">{"'előző év december'!$A$2:$CP$214"}</definedName>
    <definedName name="___cp7" localSheetId="6" hidden="1">{"'előző év december'!$A$2:$CP$214"}</definedName>
    <definedName name="___cp7" localSheetId="16" hidden="1">{"'előző év december'!$A$2:$CP$214"}</definedName>
    <definedName name="___cp7" localSheetId="10" hidden="1">{"'előző év december'!$A$2:$CP$214"}</definedName>
    <definedName name="___cp7" localSheetId="18" hidden="1">{"'előző év december'!$A$2:$CP$214"}</definedName>
    <definedName name="___cp7" hidden="1">{"'előző év december'!$A$2:$CP$214"}</definedName>
    <definedName name="___cp8" localSheetId="17" hidden="1">{"'előző év december'!$A$2:$CP$214"}</definedName>
    <definedName name="___cp8" localSheetId="8" hidden="1">{"'előző év december'!$A$2:$CP$214"}</definedName>
    <definedName name="___cp8" localSheetId="3" hidden="1">{"'előző év december'!$A$2:$CP$214"}</definedName>
    <definedName name="___cp8" localSheetId="0" hidden="1">{"'előző év december'!$A$2:$CP$214"}</definedName>
    <definedName name="___cp8" localSheetId="1" hidden="1">{"'előző év december'!$A$2:$CP$214"}</definedName>
    <definedName name="___cp8" localSheetId="14" hidden="1">{"'előző év december'!$A$2:$CP$214"}</definedName>
    <definedName name="___cp8" localSheetId="15" hidden="1">{"'előző év december'!$A$2:$CP$214"}</definedName>
    <definedName name="___cp8" localSheetId="2" hidden="1">{"'előző év december'!$A$2:$CP$214"}</definedName>
    <definedName name="___cp8" localSheetId="4" hidden="1">{"'előző év december'!$A$2:$CP$214"}</definedName>
    <definedName name="___cp8" localSheetId="6" hidden="1">{"'előző év december'!$A$2:$CP$214"}</definedName>
    <definedName name="___cp8" localSheetId="16" hidden="1">{"'előző év december'!$A$2:$CP$214"}</definedName>
    <definedName name="___cp8" localSheetId="10" hidden="1">{"'előző év december'!$A$2:$CP$214"}</definedName>
    <definedName name="___cp8" localSheetId="18" hidden="1">{"'előző év december'!$A$2:$CP$214"}</definedName>
    <definedName name="___cp8" hidden="1">{"'előző év december'!$A$2:$CP$214"}</definedName>
    <definedName name="___cp9" localSheetId="17" hidden="1">{"'előző év december'!$A$2:$CP$214"}</definedName>
    <definedName name="___cp9" localSheetId="8" hidden="1">{"'előző év december'!$A$2:$CP$214"}</definedName>
    <definedName name="___cp9" localSheetId="3" hidden="1">{"'előző év december'!$A$2:$CP$214"}</definedName>
    <definedName name="___cp9" localSheetId="0" hidden="1">{"'előző év december'!$A$2:$CP$214"}</definedName>
    <definedName name="___cp9" localSheetId="1" hidden="1">{"'előző év december'!$A$2:$CP$214"}</definedName>
    <definedName name="___cp9" localSheetId="14" hidden="1">{"'előző év december'!$A$2:$CP$214"}</definedName>
    <definedName name="___cp9" localSheetId="15" hidden="1">{"'előző év december'!$A$2:$CP$214"}</definedName>
    <definedName name="___cp9" localSheetId="2" hidden="1">{"'előző év december'!$A$2:$CP$214"}</definedName>
    <definedName name="___cp9" localSheetId="4" hidden="1">{"'előző év december'!$A$2:$CP$214"}</definedName>
    <definedName name="___cp9" localSheetId="6" hidden="1">{"'előző év december'!$A$2:$CP$214"}</definedName>
    <definedName name="___cp9" localSheetId="16" hidden="1">{"'előző év december'!$A$2:$CP$214"}</definedName>
    <definedName name="___cp9" localSheetId="10" hidden="1">{"'előző év december'!$A$2:$CP$214"}</definedName>
    <definedName name="___cp9" localSheetId="18" hidden="1">{"'előző év december'!$A$2:$CP$214"}</definedName>
    <definedName name="___cp9" hidden="1">{"'előző év december'!$A$2:$CP$214"}</definedName>
    <definedName name="___cpr2" localSheetId="17" hidden="1">{"'előző év december'!$A$2:$CP$214"}</definedName>
    <definedName name="___cpr2" localSheetId="8" hidden="1">{"'előző év december'!$A$2:$CP$214"}</definedName>
    <definedName name="___cpr2" localSheetId="3" hidden="1">{"'előző év december'!$A$2:$CP$214"}</definedName>
    <definedName name="___cpr2" localSheetId="0" hidden="1">{"'előző év december'!$A$2:$CP$214"}</definedName>
    <definedName name="___cpr2" localSheetId="1" hidden="1">{"'előző év december'!$A$2:$CP$214"}</definedName>
    <definedName name="___cpr2" localSheetId="14" hidden="1">{"'előző év december'!$A$2:$CP$214"}</definedName>
    <definedName name="___cpr2" localSheetId="15" hidden="1">{"'előző év december'!$A$2:$CP$214"}</definedName>
    <definedName name="___cpr2" localSheetId="2" hidden="1">{"'előző év december'!$A$2:$CP$214"}</definedName>
    <definedName name="___cpr2" localSheetId="4" hidden="1">{"'előző év december'!$A$2:$CP$214"}</definedName>
    <definedName name="___cpr2" localSheetId="6" hidden="1">{"'előző év december'!$A$2:$CP$214"}</definedName>
    <definedName name="___cpr2" localSheetId="16" hidden="1">{"'előző év december'!$A$2:$CP$214"}</definedName>
    <definedName name="___cpr2" localSheetId="10" hidden="1">{"'előző év december'!$A$2:$CP$214"}</definedName>
    <definedName name="___cpr2" localSheetId="18" hidden="1">{"'előző év december'!$A$2:$CP$214"}</definedName>
    <definedName name="___cpr2" hidden="1">{"'előző év december'!$A$2:$CP$214"}</definedName>
    <definedName name="___cpr3" localSheetId="17" hidden="1">{"'előző év december'!$A$2:$CP$214"}</definedName>
    <definedName name="___cpr3" localSheetId="8" hidden="1">{"'előző év december'!$A$2:$CP$214"}</definedName>
    <definedName name="___cpr3" localSheetId="3" hidden="1">{"'előző év december'!$A$2:$CP$214"}</definedName>
    <definedName name="___cpr3" localSheetId="0" hidden="1">{"'előző év december'!$A$2:$CP$214"}</definedName>
    <definedName name="___cpr3" localSheetId="1" hidden="1">{"'előző év december'!$A$2:$CP$214"}</definedName>
    <definedName name="___cpr3" localSheetId="14" hidden="1">{"'előző év december'!$A$2:$CP$214"}</definedName>
    <definedName name="___cpr3" localSheetId="15" hidden="1">{"'előző év december'!$A$2:$CP$214"}</definedName>
    <definedName name="___cpr3" localSheetId="2" hidden="1">{"'előző év december'!$A$2:$CP$214"}</definedName>
    <definedName name="___cpr3" localSheetId="4" hidden="1">{"'előző év december'!$A$2:$CP$214"}</definedName>
    <definedName name="___cpr3" localSheetId="6" hidden="1">{"'előző év december'!$A$2:$CP$214"}</definedName>
    <definedName name="___cpr3" localSheetId="16" hidden="1">{"'előző év december'!$A$2:$CP$214"}</definedName>
    <definedName name="___cpr3" localSheetId="10" hidden="1">{"'előző év december'!$A$2:$CP$214"}</definedName>
    <definedName name="___cpr3" localSheetId="18" hidden="1">{"'előző év december'!$A$2:$CP$214"}</definedName>
    <definedName name="___cpr3" hidden="1">{"'előző év december'!$A$2:$CP$214"}</definedName>
    <definedName name="___cpr4" localSheetId="17" hidden="1">{"'előző év december'!$A$2:$CP$214"}</definedName>
    <definedName name="___cpr4" localSheetId="8" hidden="1">{"'előző év december'!$A$2:$CP$214"}</definedName>
    <definedName name="___cpr4" localSheetId="3" hidden="1">{"'előző év december'!$A$2:$CP$214"}</definedName>
    <definedName name="___cpr4" localSheetId="0" hidden="1">{"'előző év december'!$A$2:$CP$214"}</definedName>
    <definedName name="___cpr4" localSheetId="1" hidden="1">{"'előző év december'!$A$2:$CP$214"}</definedName>
    <definedName name="___cpr4" localSheetId="14" hidden="1">{"'előző év december'!$A$2:$CP$214"}</definedName>
    <definedName name="___cpr4" localSheetId="15" hidden="1">{"'előző év december'!$A$2:$CP$214"}</definedName>
    <definedName name="___cpr4" localSheetId="2" hidden="1">{"'előző év december'!$A$2:$CP$214"}</definedName>
    <definedName name="___cpr4" localSheetId="4" hidden="1">{"'előző év december'!$A$2:$CP$214"}</definedName>
    <definedName name="___cpr4" localSheetId="6" hidden="1">{"'előző év december'!$A$2:$CP$214"}</definedName>
    <definedName name="___cpr4" localSheetId="16" hidden="1">{"'előző év december'!$A$2:$CP$214"}</definedName>
    <definedName name="___cpr4" localSheetId="10" hidden="1">{"'előző év december'!$A$2:$CP$214"}</definedName>
    <definedName name="___cpr4" localSheetId="18" hidden="1">{"'előző év december'!$A$2:$CP$214"}</definedName>
    <definedName name="___cpr4" hidden="1">{"'előző év december'!$A$2:$CP$214"}</definedName>
    <definedName name="___MCV1">[12]Q2!$E$64:$AH$64</definedName>
    <definedName name="___tab06" localSheetId="17">#REF!</definedName>
    <definedName name="___tab06" localSheetId="8">#REF!</definedName>
    <definedName name="___tab06">#REF!</definedName>
    <definedName name="___tab07" localSheetId="17">#REF!</definedName>
    <definedName name="___tab07" localSheetId="8">#REF!</definedName>
    <definedName name="___tab07">#REF!</definedName>
    <definedName name="___tab1" localSheetId="17">[13]str01!#REF!</definedName>
    <definedName name="___tab1" localSheetId="8">[14]str01!#REF!</definedName>
    <definedName name="___tab1">[13]str01!#REF!</definedName>
    <definedName name="___tab2" localSheetId="17">[13]str02a!#REF!</definedName>
    <definedName name="___tab2" localSheetId="8">[14]str02a!#REF!</definedName>
    <definedName name="___tab2">[13]str02a!#REF!</definedName>
    <definedName name="___tab28" localSheetId="17">#REF!</definedName>
    <definedName name="___tab28" localSheetId="8">#REF!</definedName>
    <definedName name="___tab28">#REF!</definedName>
    <definedName name="___tab29" localSheetId="17">#REF!</definedName>
    <definedName name="___tab29" localSheetId="8">#REF!</definedName>
    <definedName name="___tab29">#REF!</definedName>
    <definedName name="___tab3" localSheetId="17">#REF!</definedName>
    <definedName name="___tab3" localSheetId="8">#REF!</definedName>
    <definedName name="___tab3">#REF!</definedName>
    <definedName name="___tab4" localSheetId="17">[13]str04!#REF!</definedName>
    <definedName name="___tab4" localSheetId="8">[14]str04!#REF!</definedName>
    <definedName name="___tab4">[13]str04!#REF!</definedName>
    <definedName name="___xlfn.BAHTTEXT" hidden="1">#NAME?</definedName>
    <definedName name="__1__123Graph_ACHART_1" hidden="1">[1]sez_očist!$F$16:$AG$16</definedName>
    <definedName name="__10__123Graph_ACHART_4" localSheetId="17" hidden="1">[8]nezamestnanost!#REF!</definedName>
    <definedName name="__10__123Graph_ACHART_4" localSheetId="3" hidden="1">[8]nezamestnanost!#REF!</definedName>
    <definedName name="__10__123Graph_ACHART_4" localSheetId="0" hidden="1">[8]nezamestnanost!#REF!</definedName>
    <definedName name="__10__123Graph_ACHART_4" localSheetId="14" hidden="1">[8]nezamestnanost!#REF!</definedName>
    <definedName name="__10__123Graph_ACHART_4" localSheetId="2" hidden="1">[8]nezamestnanost!#REF!</definedName>
    <definedName name="__10__123Graph_ACHART_4" localSheetId="4" hidden="1">[8]nezamestnanost!#REF!</definedName>
    <definedName name="__10__123Graph_ACHART_4" localSheetId="12" hidden="1">[8]nezamestnanost!#REF!</definedName>
    <definedName name="__10__123Graph_ACHART_4" localSheetId="13" hidden="1">[8]nezamestnanost!#REF!</definedName>
    <definedName name="__10__123Graph_ACHART_4" localSheetId="16" hidden="1">[8]nezamestnanost!#REF!</definedName>
    <definedName name="__10__123Graph_ACHART_4" localSheetId="11" hidden="1">[8]nezamestnanost!#REF!</definedName>
    <definedName name="__10__123Graph_ACHART_4" hidden="1">[8]nezamestnanost!#REF!</definedName>
    <definedName name="__10__123Graph_ACHART_6" localSheetId="17" hidden="1">[6]HDP!#REF!</definedName>
    <definedName name="__10__123Graph_ACHART_6" localSheetId="3" hidden="1">[6]HDP!#REF!</definedName>
    <definedName name="__10__123Graph_ACHART_6" localSheetId="0" hidden="1">[6]HDP!#REF!</definedName>
    <definedName name="__10__123Graph_ACHART_6" localSheetId="14" hidden="1">[6]HDP!#REF!</definedName>
    <definedName name="__10__123Graph_ACHART_6" localSheetId="2" hidden="1">[6]HDP!#REF!</definedName>
    <definedName name="__10__123Graph_ACHART_6" localSheetId="4" hidden="1">[6]HDP!#REF!</definedName>
    <definedName name="__10__123Graph_ACHART_6" localSheetId="12" hidden="1">[6]HDP!#REF!</definedName>
    <definedName name="__10__123Graph_ACHART_6" localSheetId="13" hidden="1">[6]HDP!#REF!</definedName>
    <definedName name="__10__123Graph_ACHART_6" localSheetId="16" hidden="1">[6]HDP!#REF!</definedName>
    <definedName name="__10__123Graph_ACHART_6" localSheetId="11" hidden="1">[6]HDP!#REF!</definedName>
    <definedName name="__10__123Graph_ACHART_6" hidden="1">[6]HDP!#REF!</definedName>
    <definedName name="__11__123Graph_ACHART_5" hidden="1">[2]pracovni!$D$95:$D$111</definedName>
    <definedName name="__11__123Graph_ACHART_7" hidden="1">'[7]gr HDPprvyr'!$C$3:$C$14</definedName>
    <definedName name="__12__123Graph_ACHART_8" hidden="1">[2]pracovni!$D$121:$D$136</definedName>
    <definedName name="__123Graph_A" localSheetId="17" hidden="1">[15]Market!#REF!</definedName>
    <definedName name="__123Graph_A" localSheetId="5" hidden="1">[15]Market!#REF!</definedName>
    <definedName name="__123Graph_A" localSheetId="3" hidden="1">[15]Market!#REF!</definedName>
    <definedName name="__123Graph_A" localSheetId="0" hidden="1">[15]Market!#REF!</definedName>
    <definedName name="__123Graph_A" localSheetId="14" hidden="1">[15]Market!#REF!</definedName>
    <definedName name="__123Graph_A" localSheetId="2" hidden="1">[15]Market!#REF!</definedName>
    <definedName name="__123Graph_A" localSheetId="4" hidden="1">[15]Market!#REF!</definedName>
    <definedName name="__123Graph_A" localSheetId="9" hidden="1">[15]Market!#REF!</definedName>
    <definedName name="__123Graph_A" localSheetId="6" hidden="1">[15]Market!#REF!</definedName>
    <definedName name="__123Graph_A" localSheetId="12" hidden="1">[15]Market!#REF!</definedName>
    <definedName name="__123Graph_A" localSheetId="13" hidden="1">[15]Market!#REF!</definedName>
    <definedName name="__123Graph_A" localSheetId="16" hidden="1">[15]Market!#REF!</definedName>
    <definedName name="__123Graph_A" localSheetId="11" hidden="1">[15]Market!#REF!</definedName>
    <definedName name="__123Graph_A" hidden="1">[15]Market!#REF!</definedName>
    <definedName name="__123Graph_A1" localSheetId="17" hidden="1">[15]Market!#REF!</definedName>
    <definedName name="__123Graph_A1" localSheetId="3" hidden="1">[15]Market!#REF!</definedName>
    <definedName name="__123Graph_A1" localSheetId="0" hidden="1">[15]Market!#REF!</definedName>
    <definedName name="__123Graph_A1" localSheetId="14" hidden="1">[15]Market!#REF!</definedName>
    <definedName name="__123Graph_A1" localSheetId="2" hidden="1">[15]Market!#REF!</definedName>
    <definedName name="__123Graph_A1" localSheetId="4" hidden="1">[15]Market!#REF!</definedName>
    <definedName name="__123Graph_A1" localSheetId="12" hidden="1">[15]Market!#REF!</definedName>
    <definedName name="__123Graph_A1" localSheetId="13" hidden="1">[15]Market!#REF!</definedName>
    <definedName name="__123Graph_A1" localSheetId="16" hidden="1">[15]Market!#REF!</definedName>
    <definedName name="__123Graph_A1" localSheetId="11" hidden="1">[15]Market!#REF!</definedName>
    <definedName name="__123Graph_A1" hidden="1">[15]Market!#REF!</definedName>
    <definedName name="__123Graph_ADIFF" localSheetId="17" hidden="1">[15]Market!#REF!</definedName>
    <definedName name="__123Graph_ADIFF" localSheetId="5" hidden="1">[15]Market!#REF!</definedName>
    <definedName name="__123Graph_ADIFF" localSheetId="14" hidden="1">[15]Market!#REF!</definedName>
    <definedName name="__123Graph_ADIFF" localSheetId="2" hidden="1">[15]Market!#REF!</definedName>
    <definedName name="__123Graph_ADIFF" localSheetId="4" hidden="1">[15]Market!#REF!</definedName>
    <definedName name="__123Graph_ADIFF" localSheetId="9" hidden="1">[15]Market!#REF!</definedName>
    <definedName name="__123Graph_ADIFF" localSheetId="6" hidden="1">[15]Market!#REF!</definedName>
    <definedName name="__123Graph_ADIFF" localSheetId="12" hidden="1">[15]Market!#REF!</definedName>
    <definedName name="__123Graph_ADIFF" localSheetId="13" hidden="1">[15]Market!#REF!</definedName>
    <definedName name="__123Graph_ADIFF" localSheetId="16" hidden="1">[15]Market!#REF!</definedName>
    <definedName name="__123Graph_ADIFF" localSheetId="11" hidden="1">[15]Market!#REF!</definedName>
    <definedName name="__123Graph_ADIFF" hidden="1">[15]Market!#REF!</definedName>
    <definedName name="__123Graph_ALINES" localSheetId="17" hidden="1">[15]Market!#REF!</definedName>
    <definedName name="__123Graph_ALINES" localSheetId="5" hidden="1">[15]Market!#REF!</definedName>
    <definedName name="__123Graph_ALINES" localSheetId="14" hidden="1">[15]Market!#REF!</definedName>
    <definedName name="__123Graph_ALINES" localSheetId="2" hidden="1">[15]Market!#REF!</definedName>
    <definedName name="__123Graph_ALINES" localSheetId="4" hidden="1">[15]Market!#REF!</definedName>
    <definedName name="__123Graph_ALINES" localSheetId="9" hidden="1">[15]Market!#REF!</definedName>
    <definedName name="__123Graph_ALINES" localSheetId="6" hidden="1">[15]Market!#REF!</definedName>
    <definedName name="__123Graph_ALINES" localSheetId="12" hidden="1">[15]Market!#REF!</definedName>
    <definedName name="__123Graph_ALINES" localSheetId="13" hidden="1">[15]Market!#REF!</definedName>
    <definedName name="__123Graph_ALINES" localSheetId="16" hidden="1">[15]Market!#REF!</definedName>
    <definedName name="__123Graph_ALINES" localSheetId="11" hidden="1">[15]Market!#REF!</definedName>
    <definedName name="__123Graph_ALINES" hidden="1">[15]Market!#REF!</definedName>
    <definedName name="__123Graph_ARER" localSheetId="17" hidden="1">#REF!</definedName>
    <definedName name="__123Graph_ARER" localSheetId="3" hidden="1">#REF!</definedName>
    <definedName name="__123Graph_ARER" localSheetId="0" hidden="1">#REF!</definedName>
    <definedName name="__123Graph_ARER" localSheetId="14" hidden="1">#REF!</definedName>
    <definedName name="__123Graph_ARER" localSheetId="2" hidden="1">#REF!</definedName>
    <definedName name="__123Graph_ARER" localSheetId="4" hidden="1">#REF!</definedName>
    <definedName name="__123Graph_ARER" localSheetId="12" hidden="1">#REF!</definedName>
    <definedName name="__123Graph_ARER" localSheetId="13" hidden="1">#REF!</definedName>
    <definedName name="__123Graph_ARER" localSheetId="16" hidden="1">#REF!</definedName>
    <definedName name="__123Graph_ARER" localSheetId="11" hidden="1">#REF!</definedName>
    <definedName name="__123Graph_ARER" hidden="1">#REF!</definedName>
    <definedName name="__123Graph_B" localSheetId="17" hidden="1">[15]Market!#REF!</definedName>
    <definedName name="__123Graph_B" localSheetId="5" hidden="1">[15]Market!#REF!</definedName>
    <definedName name="__123Graph_B" localSheetId="3" hidden="1">[15]Market!#REF!</definedName>
    <definedName name="__123Graph_B" localSheetId="0" hidden="1">[15]Market!#REF!</definedName>
    <definedName name="__123Graph_B" localSheetId="14" hidden="1">[15]Market!#REF!</definedName>
    <definedName name="__123Graph_B" localSheetId="2" hidden="1">[15]Market!#REF!</definedName>
    <definedName name="__123Graph_B" localSheetId="4" hidden="1">[15]Market!#REF!</definedName>
    <definedName name="__123Graph_B" localSheetId="9" hidden="1">[15]Market!#REF!</definedName>
    <definedName name="__123Graph_B" localSheetId="6" hidden="1">[15]Market!#REF!</definedName>
    <definedName name="__123Graph_B" localSheetId="12" hidden="1">[15]Market!#REF!</definedName>
    <definedName name="__123Graph_B" localSheetId="13" hidden="1">[15]Market!#REF!</definedName>
    <definedName name="__123Graph_B" localSheetId="16" hidden="1">[15]Market!#REF!</definedName>
    <definedName name="__123Graph_B" localSheetId="11" hidden="1">[15]Market!#REF!</definedName>
    <definedName name="__123Graph_B" hidden="1">[15]Market!#REF!</definedName>
    <definedName name="__123Graph_BDIFF" localSheetId="17" hidden="1">[15]Market!#REF!</definedName>
    <definedName name="__123Graph_BDIFF" localSheetId="5" hidden="1">[15]Market!#REF!</definedName>
    <definedName name="__123Graph_BDIFF" localSheetId="14" hidden="1">[15]Market!#REF!</definedName>
    <definedName name="__123Graph_BDIFF" localSheetId="2" hidden="1">[15]Market!#REF!</definedName>
    <definedName name="__123Graph_BDIFF" localSheetId="4" hidden="1">[15]Market!#REF!</definedName>
    <definedName name="__123Graph_BDIFF" localSheetId="9" hidden="1">[15]Market!#REF!</definedName>
    <definedName name="__123Graph_BDIFF" localSheetId="6" hidden="1">[15]Market!#REF!</definedName>
    <definedName name="__123Graph_BDIFF" localSheetId="12" hidden="1">[15]Market!#REF!</definedName>
    <definedName name="__123Graph_BDIFF" localSheetId="13" hidden="1">[15]Market!#REF!</definedName>
    <definedName name="__123Graph_BDIFF" localSheetId="16" hidden="1">[15]Market!#REF!</definedName>
    <definedName name="__123Graph_BDIFF" localSheetId="11" hidden="1">[15]Market!#REF!</definedName>
    <definedName name="__123Graph_BDIFF" hidden="1">[15]Market!#REF!</definedName>
    <definedName name="__123Graph_BGDP" localSheetId="17" hidden="1">'[16]Quarterly Program'!#REF!</definedName>
    <definedName name="__123Graph_BGDP" localSheetId="14" hidden="1">'[16]Quarterly Program'!#REF!</definedName>
    <definedName name="__123Graph_BGDP" localSheetId="2" hidden="1">'[16]Quarterly Program'!#REF!</definedName>
    <definedName name="__123Graph_BGDP" localSheetId="4" hidden="1">'[16]Quarterly Program'!#REF!</definedName>
    <definedName name="__123Graph_BGDP" localSheetId="12" hidden="1">'[16]Quarterly Program'!#REF!</definedName>
    <definedName name="__123Graph_BGDP" localSheetId="13" hidden="1">'[16]Quarterly Program'!#REF!</definedName>
    <definedName name="__123Graph_BGDP" localSheetId="16" hidden="1">'[16]Quarterly Program'!#REF!</definedName>
    <definedName name="__123Graph_BGDP" localSheetId="11" hidden="1">'[16]Quarterly Program'!#REF!</definedName>
    <definedName name="__123Graph_BGDP" hidden="1">'[16]Quarterly Program'!#REF!</definedName>
    <definedName name="__123Graph_BLINES" localSheetId="17" hidden="1">[15]Market!#REF!</definedName>
    <definedName name="__123Graph_BLINES" localSheetId="5" hidden="1">[15]Market!#REF!</definedName>
    <definedName name="__123Graph_BLINES" localSheetId="14" hidden="1">[15]Market!#REF!</definedName>
    <definedName name="__123Graph_BLINES" localSheetId="2" hidden="1">[15]Market!#REF!</definedName>
    <definedName name="__123Graph_BLINES" localSheetId="4" hidden="1">[15]Market!#REF!</definedName>
    <definedName name="__123Graph_BLINES" localSheetId="9" hidden="1">[15]Market!#REF!</definedName>
    <definedName name="__123Graph_BLINES" localSheetId="12" hidden="1">[15]Market!#REF!</definedName>
    <definedName name="__123Graph_BLINES" localSheetId="13" hidden="1">[15]Market!#REF!</definedName>
    <definedName name="__123Graph_BLINES" localSheetId="16" hidden="1">[15]Market!#REF!</definedName>
    <definedName name="__123Graph_BLINES" localSheetId="11" hidden="1">[15]Market!#REF!</definedName>
    <definedName name="__123Graph_BLINES" hidden="1">[15]Market!#REF!</definedName>
    <definedName name="__123Graph_BMONEY" localSheetId="17" hidden="1">'[16]Quarterly Program'!#REF!</definedName>
    <definedName name="__123Graph_BMONEY" localSheetId="14" hidden="1">'[16]Quarterly Program'!#REF!</definedName>
    <definedName name="__123Graph_BMONEY" localSheetId="2" hidden="1">'[16]Quarterly Program'!#REF!</definedName>
    <definedName name="__123Graph_BMONEY" localSheetId="4" hidden="1">'[16]Quarterly Program'!#REF!</definedName>
    <definedName name="__123Graph_BMONEY" localSheetId="12" hidden="1">'[16]Quarterly Program'!#REF!</definedName>
    <definedName name="__123Graph_BMONEY" localSheetId="13" hidden="1">'[16]Quarterly Program'!#REF!</definedName>
    <definedName name="__123Graph_BMONEY" localSheetId="16" hidden="1">'[16]Quarterly Program'!#REF!</definedName>
    <definedName name="__123Graph_BMONEY" localSheetId="11" hidden="1">'[16]Quarterly Program'!#REF!</definedName>
    <definedName name="__123Graph_BMONEY" hidden="1">'[16]Quarterly Program'!#REF!</definedName>
    <definedName name="__123Graph_BRER" localSheetId="17" hidden="1">#REF!</definedName>
    <definedName name="__123Graph_BRER" localSheetId="3" hidden="1">#REF!</definedName>
    <definedName name="__123Graph_BRER" localSheetId="0" hidden="1">#REF!</definedName>
    <definedName name="__123Graph_BRER" localSheetId="14" hidden="1">#REF!</definedName>
    <definedName name="__123Graph_BRER" localSheetId="2" hidden="1">#REF!</definedName>
    <definedName name="__123Graph_BRER" localSheetId="4" hidden="1">#REF!</definedName>
    <definedName name="__123Graph_BRER" localSheetId="12" hidden="1">#REF!</definedName>
    <definedName name="__123Graph_BRER" localSheetId="13" hidden="1">#REF!</definedName>
    <definedName name="__123Graph_BRER" localSheetId="16" hidden="1">#REF!</definedName>
    <definedName name="__123Graph_BRER" localSheetId="11" hidden="1">#REF!</definedName>
    <definedName name="__123Graph_BRER" hidden="1">#REF!</definedName>
    <definedName name="__123Graph_C" localSheetId="17" hidden="1">[15]Market!#REF!</definedName>
    <definedName name="__123Graph_C" localSheetId="5" hidden="1">[15]Market!#REF!</definedName>
    <definedName name="__123Graph_C" localSheetId="3" hidden="1">[15]Market!#REF!</definedName>
    <definedName name="__123Graph_C" localSheetId="0" hidden="1">[15]Market!#REF!</definedName>
    <definedName name="__123Graph_C" localSheetId="14" hidden="1">[15]Market!#REF!</definedName>
    <definedName name="__123Graph_C" localSheetId="2" hidden="1">[15]Market!#REF!</definedName>
    <definedName name="__123Graph_C" localSheetId="4" hidden="1">[15]Market!#REF!</definedName>
    <definedName name="__123Graph_C" localSheetId="9" hidden="1">[15]Market!#REF!</definedName>
    <definedName name="__123Graph_C" localSheetId="12" hidden="1">[15]Market!#REF!</definedName>
    <definedName name="__123Graph_C" localSheetId="13" hidden="1">[15]Market!#REF!</definedName>
    <definedName name="__123Graph_C" localSheetId="16" hidden="1">[15]Market!#REF!</definedName>
    <definedName name="__123Graph_C" localSheetId="11" hidden="1">[15]Market!#REF!</definedName>
    <definedName name="__123Graph_C" hidden="1">[15]Market!#REF!</definedName>
    <definedName name="__123Graph_CDIFF" localSheetId="17" hidden="1">[15]Market!#REF!</definedName>
    <definedName name="__123Graph_CDIFF" localSheetId="5" hidden="1">[15]Market!#REF!</definedName>
    <definedName name="__123Graph_CDIFF" localSheetId="14" hidden="1">[15]Market!#REF!</definedName>
    <definedName name="__123Graph_CDIFF" localSheetId="2" hidden="1">[15]Market!#REF!</definedName>
    <definedName name="__123Graph_CDIFF" localSheetId="4" hidden="1">[15]Market!#REF!</definedName>
    <definedName name="__123Graph_CDIFF" localSheetId="9" hidden="1">[15]Market!#REF!</definedName>
    <definedName name="__123Graph_CDIFF" localSheetId="12" hidden="1">[15]Market!#REF!</definedName>
    <definedName name="__123Graph_CDIFF" localSheetId="13" hidden="1">[15]Market!#REF!</definedName>
    <definedName name="__123Graph_CDIFF" localSheetId="16" hidden="1">[15]Market!#REF!</definedName>
    <definedName name="__123Graph_CDIFF" localSheetId="11" hidden="1">[15]Market!#REF!</definedName>
    <definedName name="__123Graph_CDIFF" hidden="1">[15]Market!#REF!</definedName>
    <definedName name="__123Graph_CLINES" localSheetId="17" hidden="1">[15]Market!#REF!</definedName>
    <definedName name="__123Graph_CLINES" localSheetId="5" hidden="1">[15]Market!#REF!</definedName>
    <definedName name="__123Graph_CLINES" localSheetId="14" hidden="1">[15]Market!#REF!</definedName>
    <definedName name="__123Graph_CLINES" localSheetId="2" hidden="1">[15]Market!#REF!</definedName>
    <definedName name="__123Graph_CLINES" localSheetId="4" hidden="1">[15]Market!#REF!</definedName>
    <definedName name="__123Graph_CLINES" localSheetId="9" hidden="1">[15]Market!#REF!</definedName>
    <definedName name="__123Graph_CLINES" localSheetId="12" hidden="1">[15]Market!#REF!</definedName>
    <definedName name="__123Graph_CLINES" localSheetId="13" hidden="1">[15]Market!#REF!</definedName>
    <definedName name="__123Graph_CLINES" localSheetId="16" hidden="1">[15]Market!#REF!</definedName>
    <definedName name="__123Graph_CLINES" localSheetId="11" hidden="1">[15]Market!#REF!</definedName>
    <definedName name="__123Graph_CLINES" hidden="1">[15]Market!#REF!</definedName>
    <definedName name="__123Graph_CRER" localSheetId="17" hidden="1">#REF!</definedName>
    <definedName name="__123Graph_CRER" localSheetId="3" hidden="1">#REF!</definedName>
    <definedName name="__123Graph_CRER" localSheetId="0" hidden="1">#REF!</definedName>
    <definedName name="__123Graph_CRER" localSheetId="14" hidden="1">#REF!</definedName>
    <definedName name="__123Graph_CRER" localSheetId="2" hidden="1">#REF!</definedName>
    <definedName name="__123Graph_CRER" localSheetId="4" hidden="1">#REF!</definedName>
    <definedName name="__123Graph_CRER" localSheetId="12" hidden="1">#REF!</definedName>
    <definedName name="__123Graph_CRER" localSheetId="13" hidden="1">#REF!</definedName>
    <definedName name="__123Graph_CRER" localSheetId="16" hidden="1">#REF!</definedName>
    <definedName name="__123Graph_CRER" localSheetId="11" hidden="1">#REF!</definedName>
    <definedName name="__123Graph_CRER" hidden="1">#REF!</definedName>
    <definedName name="__123Graph_DLINES" localSheetId="17" hidden="1">[15]Market!#REF!</definedName>
    <definedName name="__123Graph_DLINES" localSheetId="5" hidden="1">[15]Market!#REF!</definedName>
    <definedName name="__123Graph_DLINES" localSheetId="3" hidden="1">[15]Market!#REF!</definedName>
    <definedName name="__123Graph_DLINES" localSheetId="0" hidden="1">[15]Market!#REF!</definedName>
    <definedName name="__123Graph_DLINES" localSheetId="14" hidden="1">[15]Market!#REF!</definedName>
    <definedName name="__123Graph_DLINES" localSheetId="2" hidden="1">[15]Market!#REF!</definedName>
    <definedName name="__123Graph_DLINES" localSheetId="4" hidden="1">[15]Market!#REF!</definedName>
    <definedName name="__123Graph_DLINES" localSheetId="9" hidden="1">[15]Market!#REF!</definedName>
    <definedName name="__123Graph_DLINES" localSheetId="12" hidden="1">[15]Market!#REF!</definedName>
    <definedName name="__123Graph_DLINES" localSheetId="13" hidden="1">[15]Market!#REF!</definedName>
    <definedName name="__123Graph_DLINES" localSheetId="16" hidden="1">[15]Market!#REF!</definedName>
    <definedName name="__123Graph_DLINES" localSheetId="11" hidden="1">[15]Market!#REF!</definedName>
    <definedName name="__123Graph_DLINES" hidden="1">[15]Market!#REF!</definedName>
    <definedName name="__123Graph_X" localSheetId="17" hidden="1">[15]Market!#REF!</definedName>
    <definedName name="__123Graph_X" localSheetId="5" hidden="1">[15]Market!#REF!</definedName>
    <definedName name="__123Graph_X" localSheetId="14" hidden="1">[15]Market!#REF!</definedName>
    <definedName name="__123Graph_X" localSheetId="2" hidden="1">[15]Market!#REF!</definedName>
    <definedName name="__123Graph_X" localSheetId="4" hidden="1">[15]Market!#REF!</definedName>
    <definedName name="__123Graph_X" localSheetId="9" hidden="1">[15]Market!#REF!</definedName>
    <definedName name="__123Graph_X" localSheetId="12" hidden="1">[15]Market!#REF!</definedName>
    <definedName name="__123Graph_X" localSheetId="13" hidden="1">[15]Market!#REF!</definedName>
    <definedName name="__123Graph_X" localSheetId="16" hidden="1">[15]Market!#REF!</definedName>
    <definedName name="__123Graph_X" localSheetId="11" hidden="1">[15]Market!#REF!</definedName>
    <definedName name="__123Graph_X" hidden="1">[15]Market!#REF!</definedName>
    <definedName name="__123Graph_XDIFF" localSheetId="17" hidden="1">[15]Market!#REF!</definedName>
    <definedName name="__123Graph_XDIFF" localSheetId="5" hidden="1">[15]Market!#REF!</definedName>
    <definedName name="__123Graph_XDIFF" localSheetId="14" hidden="1">[15]Market!#REF!</definedName>
    <definedName name="__123Graph_XDIFF" localSheetId="2" hidden="1">[15]Market!#REF!</definedName>
    <definedName name="__123Graph_XDIFF" localSheetId="4" hidden="1">[15]Market!#REF!</definedName>
    <definedName name="__123Graph_XDIFF" localSheetId="9" hidden="1">[15]Market!#REF!</definedName>
    <definedName name="__123Graph_XDIFF" localSheetId="12" hidden="1">[15]Market!#REF!</definedName>
    <definedName name="__123Graph_XDIFF" localSheetId="13" hidden="1">[15]Market!#REF!</definedName>
    <definedName name="__123Graph_XDIFF" localSheetId="16" hidden="1">[15]Market!#REF!</definedName>
    <definedName name="__123Graph_XDIFF" localSheetId="11" hidden="1">[15]Market!#REF!</definedName>
    <definedName name="__123Graph_XDIFF" hidden="1">[15]Market!#REF!</definedName>
    <definedName name="__123Graph_XLINES" localSheetId="17" hidden="1">[15]Market!#REF!</definedName>
    <definedName name="__123Graph_XLINES" localSheetId="5" hidden="1">[15]Market!#REF!</definedName>
    <definedName name="__123Graph_XLINES" localSheetId="14" hidden="1">[15]Market!#REF!</definedName>
    <definedName name="__123Graph_XLINES" localSheetId="2" hidden="1">[15]Market!#REF!</definedName>
    <definedName name="__123Graph_XLINES" localSheetId="4" hidden="1">[15]Market!#REF!</definedName>
    <definedName name="__123Graph_XLINES" localSheetId="9" hidden="1">[15]Market!#REF!</definedName>
    <definedName name="__123Graph_XLINES" localSheetId="12" hidden="1">[15]Market!#REF!</definedName>
    <definedName name="__123Graph_XLINES" localSheetId="13" hidden="1">[15]Market!#REF!</definedName>
    <definedName name="__123Graph_XLINES" localSheetId="16" hidden="1">[15]Market!#REF!</definedName>
    <definedName name="__123Graph_XLINES" localSheetId="11" hidden="1">[15]Market!#REF!</definedName>
    <definedName name="__123Graph_XLINES" hidden="1">[15]Market!#REF!</definedName>
    <definedName name="__13__123Graph_ACHART_6" localSheetId="17" hidden="1">[6]HDP!#REF!</definedName>
    <definedName name="__13__123Graph_ACHART_6" localSheetId="14" hidden="1">[6]HDP!#REF!</definedName>
    <definedName name="__13__123Graph_ACHART_6" localSheetId="2" hidden="1">[6]HDP!#REF!</definedName>
    <definedName name="__13__123Graph_ACHART_6" localSheetId="4" hidden="1">[6]HDP!#REF!</definedName>
    <definedName name="__13__123Graph_ACHART_6" localSheetId="12" hidden="1">[6]HDP!#REF!</definedName>
    <definedName name="__13__123Graph_ACHART_6" localSheetId="13" hidden="1">[6]HDP!#REF!</definedName>
    <definedName name="__13__123Graph_ACHART_6" localSheetId="16" hidden="1">[6]HDP!#REF!</definedName>
    <definedName name="__13__123Graph_ACHART_6" localSheetId="11" hidden="1">[6]HDP!#REF!</definedName>
    <definedName name="__13__123Graph_ACHART_6" hidden="1">[6]HDP!#REF!</definedName>
    <definedName name="__13__123Graph_ACHART_9" hidden="1">[2]pracovni!$E$29:$E$42</definedName>
    <definedName name="__14__123Graph_ACHART_7" hidden="1">'[7]gr HDPprvyr'!$C$3:$C$14</definedName>
    <definedName name="__14__123Graph_BCHART_1" hidden="1">[1]sez_očist!$F$18:$AG$18</definedName>
    <definedName name="__15__123Graph_ACHART_8" hidden="1">[2]pracovni!$D$121:$D$136</definedName>
    <definedName name="__15__123Graph_BCHART_10" hidden="1">[2]pracovni!$D$49:$D$65</definedName>
    <definedName name="__16__123Graph_ACHART_9" hidden="1">[2]pracovni!$E$29:$E$42</definedName>
    <definedName name="__16__123Graph_BCHART_11" hidden="1">[3]A!$K$6:$K$47</definedName>
    <definedName name="__17__123Graph_BCHART_1" hidden="1">[1]sez_očist!$F$18:$AG$18</definedName>
    <definedName name="__17__123Graph_BCHART_12" hidden="1">[4]pracovni!$AN$111:$AN$117</definedName>
    <definedName name="__18__123Graph_BCHART_10" hidden="1">[2]pracovni!$D$49:$D$65</definedName>
    <definedName name="__18__123Graph_BCHART_13" hidden="1">[5]D!$E$150:$E$161</definedName>
    <definedName name="__19__123Graph_BCHART_11" hidden="1">[3]A!$K$6:$K$47</definedName>
    <definedName name="__19__123Graph_BCHART_2" localSheetId="17" hidden="1">[8]nezamestnanost!#REF!</definedName>
    <definedName name="__19__123Graph_BCHART_2" localSheetId="3" hidden="1">[8]nezamestnanost!#REF!</definedName>
    <definedName name="__19__123Graph_BCHART_2" localSheetId="0" hidden="1">[8]nezamestnanost!#REF!</definedName>
    <definedName name="__19__123Graph_BCHART_2" localSheetId="14" hidden="1">[8]nezamestnanost!#REF!</definedName>
    <definedName name="__19__123Graph_BCHART_2" localSheetId="2" hidden="1">[8]nezamestnanost!#REF!</definedName>
    <definedName name="__19__123Graph_BCHART_2" localSheetId="4" hidden="1">[8]nezamestnanost!#REF!</definedName>
    <definedName name="__19__123Graph_BCHART_2" localSheetId="12" hidden="1">[8]nezamestnanost!#REF!</definedName>
    <definedName name="__19__123Graph_BCHART_2" localSheetId="13" hidden="1">[8]nezamestnanost!#REF!</definedName>
    <definedName name="__19__123Graph_BCHART_2" localSheetId="16" hidden="1">[8]nezamestnanost!#REF!</definedName>
    <definedName name="__19__123Graph_BCHART_2" localSheetId="11" hidden="1">[8]nezamestnanost!#REF!</definedName>
    <definedName name="__19__123Graph_BCHART_2" hidden="1">[8]nezamestnanost!#REF!</definedName>
    <definedName name="__2__123Graph_ACHART_10" hidden="1">[2]pracovni!$E$49:$E$62</definedName>
    <definedName name="__20__123Graph_BCHART_12" hidden="1">[4]pracovni!$AN$111:$AN$117</definedName>
    <definedName name="__20__123Graph_BCHART_3" hidden="1">[2]pracovni!$G$69:$G$85</definedName>
    <definedName name="__21__123Graph_BCHART_13" hidden="1">[5]D!$E$150:$E$161</definedName>
    <definedName name="__21__123Graph_BCHART_4" hidden="1">'[7]gr HDPsez'!$F$6:$F$22</definedName>
    <definedName name="__22__123Graph_BCHART_5" hidden="1">[2]pracovni!$G$95:$G$111</definedName>
    <definedName name="__23__123Graph_BCHART_2" localSheetId="17" hidden="1">[8]nezamestnanost!#REF!</definedName>
    <definedName name="__23__123Graph_BCHART_2" localSheetId="3" hidden="1">[8]nezamestnanost!#REF!</definedName>
    <definedName name="__23__123Graph_BCHART_2" localSheetId="0" hidden="1">[8]nezamestnanost!#REF!</definedName>
    <definedName name="__23__123Graph_BCHART_2" localSheetId="14" hidden="1">[8]nezamestnanost!#REF!</definedName>
    <definedName name="__23__123Graph_BCHART_2" localSheetId="2" hidden="1">[8]nezamestnanost!#REF!</definedName>
    <definedName name="__23__123Graph_BCHART_2" localSheetId="4" hidden="1">[8]nezamestnanost!#REF!</definedName>
    <definedName name="__23__123Graph_BCHART_2" localSheetId="12" hidden="1">[8]nezamestnanost!#REF!</definedName>
    <definedName name="__23__123Graph_BCHART_2" localSheetId="13" hidden="1">[8]nezamestnanost!#REF!</definedName>
    <definedName name="__23__123Graph_BCHART_2" localSheetId="16" hidden="1">[8]nezamestnanost!#REF!</definedName>
    <definedName name="__23__123Graph_BCHART_2" localSheetId="11" hidden="1">[8]nezamestnanost!#REF!</definedName>
    <definedName name="__23__123Graph_BCHART_2" hidden="1">[8]nezamestnanost!#REF!</definedName>
    <definedName name="__23__123Graph_BCHART_6" localSheetId="17" hidden="1">[6]HDP!#REF!</definedName>
    <definedName name="__23__123Graph_BCHART_6" localSheetId="3" hidden="1">[6]HDP!#REF!</definedName>
    <definedName name="__23__123Graph_BCHART_6" localSheetId="0" hidden="1">[6]HDP!#REF!</definedName>
    <definedName name="__23__123Graph_BCHART_6" localSheetId="14" hidden="1">[6]HDP!#REF!</definedName>
    <definedName name="__23__123Graph_BCHART_6" localSheetId="2" hidden="1">[6]HDP!#REF!</definedName>
    <definedName name="__23__123Graph_BCHART_6" localSheetId="4" hidden="1">[6]HDP!#REF!</definedName>
    <definedName name="__23__123Graph_BCHART_6" localSheetId="12" hidden="1">[6]HDP!#REF!</definedName>
    <definedName name="__23__123Graph_BCHART_6" localSheetId="13" hidden="1">[6]HDP!#REF!</definedName>
    <definedName name="__23__123Graph_BCHART_6" localSheetId="16" hidden="1">[6]HDP!#REF!</definedName>
    <definedName name="__23__123Graph_BCHART_6" localSheetId="11" hidden="1">[6]HDP!#REF!</definedName>
    <definedName name="__23__123Graph_BCHART_6" hidden="1">[6]HDP!#REF!</definedName>
    <definedName name="__24__123Graph_BCHART_3" hidden="1">[2]pracovni!$G$69:$G$85</definedName>
    <definedName name="__24__123Graph_BCHART_7" hidden="1">'[7]gr HDPprvyr'!$B$3:$B$14</definedName>
    <definedName name="__25__123Graph_BCHART_4" hidden="1">'[7]gr HDPsez'!$F$6:$F$22</definedName>
    <definedName name="__25__123Graph_BCHART_8" hidden="1">[2]pracovni!$G$121:$G$136</definedName>
    <definedName name="__26__123Graph_BCHART_5" hidden="1">[2]pracovni!$G$95:$G$111</definedName>
    <definedName name="__26__123Graph_BCHART_9" hidden="1">[2]pracovni!$D$29:$D$45</definedName>
    <definedName name="__27__123Graph_CCHART_1" hidden="1">[2]pracovni!$G$3:$G$15</definedName>
    <definedName name="__28__123Graph_BCHART_6" localSheetId="17" hidden="1">[6]HDP!#REF!</definedName>
    <definedName name="__28__123Graph_BCHART_6" localSheetId="3" hidden="1">[6]HDP!#REF!</definedName>
    <definedName name="__28__123Graph_BCHART_6" localSheetId="0" hidden="1">[6]HDP!#REF!</definedName>
    <definedName name="__28__123Graph_BCHART_6" localSheetId="14" hidden="1">[6]HDP!#REF!</definedName>
    <definedName name="__28__123Graph_BCHART_6" localSheetId="2" hidden="1">[6]HDP!#REF!</definedName>
    <definedName name="__28__123Graph_BCHART_6" localSheetId="4" hidden="1">[6]HDP!#REF!</definedName>
    <definedName name="__28__123Graph_BCHART_6" localSheetId="12" hidden="1">[6]HDP!#REF!</definedName>
    <definedName name="__28__123Graph_BCHART_6" localSheetId="13" hidden="1">[6]HDP!#REF!</definedName>
    <definedName name="__28__123Graph_BCHART_6" localSheetId="16" hidden="1">[6]HDP!#REF!</definedName>
    <definedName name="__28__123Graph_BCHART_6" localSheetId="11" hidden="1">[6]HDP!#REF!</definedName>
    <definedName name="__28__123Graph_BCHART_6" hidden="1">[6]HDP!#REF!</definedName>
    <definedName name="__28__123Graph_CCHART_10" hidden="1">[2]pracovni!$G$49:$G$62</definedName>
    <definedName name="__29__123Graph_BCHART_7" hidden="1">'[7]gr HDPprvyr'!$B$3:$B$14</definedName>
    <definedName name="__29__123Graph_CCHART_11" hidden="1">[4]nezaměstnaní!$N$145:$N$176</definedName>
    <definedName name="__3__123Graph_ACHART_11" hidden="1">[3]A!$E$6:$E$47</definedName>
    <definedName name="__30__123Graph_BCHART_8" hidden="1">[2]pracovni!$G$121:$G$136</definedName>
    <definedName name="__30__123Graph_CCHART_13" hidden="1">[5]D!$F$150:$F$161</definedName>
    <definedName name="__31__123Graph_BCHART_9" hidden="1">[2]pracovni!$D$29:$D$45</definedName>
    <definedName name="__31__123Graph_CCHART_2" hidden="1">[1]sez_očist!$F$17:$AM$17</definedName>
    <definedName name="__32__123Graph_CCHART_1" hidden="1">[2]pracovni!$G$3:$G$15</definedName>
    <definedName name="__32__123Graph_CCHART_3" hidden="1">[9]A!$D$67:$H$67</definedName>
    <definedName name="__33__123Graph_CCHART_10" hidden="1">[2]pracovni!$G$49:$G$62</definedName>
    <definedName name="__33__123Graph_CCHART_4" localSheetId="17" hidden="1">[8]nezamestnanost!#REF!</definedName>
    <definedName name="__33__123Graph_CCHART_4" localSheetId="3" hidden="1">[8]nezamestnanost!#REF!</definedName>
    <definedName name="__33__123Graph_CCHART_4" localSheetId="0" hidden="1">[8]nezamestnanost!#REF!</definedName>
    <definedName name="__33__123Graph_CCHART_4" localSheetId="14" hidden="1">[8]nezamestnanost!#REF!</definedName>
    <definedName name="__33__123Graph_CCHART_4" localSheetId="2" hidden="1">[8]nezamestnanost!#REF!</definedName>
    <definedName name="__33__123Graph_CCHART_4" localSheetId="4" hidden="1">[8]nezamestnanost!#REF!</definedName>
    <definedName name="__33__123Graph_CCHART_4" localSheetId="12" hidden="1">[8]nezamestnanost!#REF!</definedName>
    <definedName name="__33__123Graph_CCHART_4" localSheetId="13" hidden="1">[8]nezamestnanost!#REF!</definedName>
    <definedName name="__33__123Graph_CCHART_4" localSheetId="16" hidden="1">[8]nezamestnanost!#REF!</definedName>
    <definedName name="__33__123Graph_CCHART_4" localSheetId="11" hidden="1">[8]nezamestnanost!#REF!</definedName>
    <definedName name="__33__123Graph_CCHART_4" hidden="1">[8]nezamestnanost!#REF!</definedName>
    <definedName name="__34__123Graph_CCHART_11" hidden="1">[4]nezaměstnaní!$N$145:$N$176</definedName>
    <definedName name="__34__123Graph_CCHART_5" hidden="1">'[7]gr komponent'!$G$10:$G$25</definedName>
    <definedName name="__35__123Graph_CCHART_13" hidden="1">[5]D!$F$150:$F$161</definedName>
    <definedName name="__35__123Graph_CCHART_6" localSheetId="17" hidden="1">[6]HDP!#REF!</definedName>
    <definedName name="__35__123Graph_CCHART_6" localSheetId="3" hidden="1">[6]HDP!#REF!</definedName>
    <definedName name="__35__123Graph_CCHART_6" localSheetId="0" hidden="1">[6]HDP!#REF!</definedName>
    <definedName name="__35__123Graph_CCHART_6" localSheetId="14" hidden="1">[6]HDP!#REF!</definedName>
    <definedName name="__35__123Graph_CCHART_6" localSheetId="2" hidden="1">[6]HDP!#REF!</definedName>
    <definedName name="__35__123Graph_CCHART_6" localSheetId="4" hidden="1">[6]HDP!#REF!</definedName>
    <definedName name="__35__123Graph_CCHART_6" localSheetId="12" hidden="1">[6]HDP!#REF!</definedName>
    <definedName name="__35__123Graph_CCHART_6" localSheetId="13" hidden="1">[6]HDP!#REF!</definedName>
    <definedName name="__35__123Graph_CCHART_6" localSheetId="16" hidden="1">[6]HDP!#REF!</definedName>
    <definedName name="__35__123Graph_CCHART_6" localSheetId="11" hidden="1">[6]HDP!#REF!</definedName>
    <definedName name="__35__123Graph_CCHART_6" hidden="1">[6]HDP!#REF!</definedName>
    <definedName name="__36__123Graph_CCHART_2" hidden="1">[1]sez_očist!$F$17:$AM$17</definedName>
    <definedName name="__36__123Graph_CCHART_7" hidden="1">'[7]gr HDPprvyr'!$E$3:$E$14</definedName>
    <definedName name="__37__123Graph_CCHART_3" hidden="1">[9]A!$D$67:$H$67</definedName>
    <definedName name="__37__123Graph_CCHART_9" hidden="1">[10]A!$C$2:$C$253</definedName>
    <definedName name="__38__123Graph_DCHART_1" hidden="1">[9]A!$C$8:$S$8</definedName>
    <definedName name="__39__123Graph_CCHART_4" localSheetId="17" hidden="1">[8]nezamestnanost!#REF!</definedName>
    <definedName name="__39__123Graph_CCHART_4" localSheetId="3" hidden="1">[8]nezamestnanost!#REF!</definedName>
    <definedName name="__39__123Graph_CCHART_4" localSheetId="0" hidden="1">[8]nezamestnanost!#REF!</definedName>
    <definedName name="__39__123Graph_CCHART_4" localSheetId="14" hidden="1">[8]nezamestnanost!#REF!</definedName>
    <definedName name="__39__123Graph_CCHART_4" localSheetId="2" hidden="1">[8]nezamestnanost!#REF!</definedName>
    <definedName name="__39__123Graph_CCHART_4" localSheetId="4" hidden="1">[8]nezamestnanost!#REF!</definedName>
    <definedName name="__39__123Graph_CCHART_4" localSheetId="12" hidden="1">[8]nezamestnanost!#REF!</definedName>
    <definedName name="__39__123Graph_CCHART_4" localSheetId="13" hidden="1">[8]nezamestnanost!#REF!</definedName>
    <definedName name="__39__123Graph_CCHART_4" localSheetId="16" hidden="1">[8]nezamestnanost!#REF!</definedName>
    <definedName name="__39__123Graph_CCHART_4" localSheetId="11" hidden="1">[8]nezamestnanost!#REF!</definedName>
    <definedName name="__39__123Graph_CCHART_4" hidden="1">[8]nezamestnanost!#REF!</definedName>
    <definedName name="__39__123Graph_DCHART_10" hidden="1">[2]pracovni!$F$49:$F$65</definedName>
    <definedName name="__4__123Graph_ACHART_12" hidden="1">[4]pracovni!$AL$111:$AL$117</definedName>
    <definedName name="__40__123Graph_CCHART_5" hidden="1">'[7]gr komponent'!$G$10:$G$25</definedName>
    <definedName name="__40__123Graph_DCHART_13" hidden="1">[5]D!$G$150:$G$161</definedName>
    <definedName name="__41__123Graph_DCHART_2" hidden="1">[1]sez_očist!$F$20:$AI$20</definedName>
    <definedName name="__42__123Graph_CCHART_6" localSheetId="17" hidden="1">[6]HDP!#REF!</definedName>
    <definedName name="__42__123Graph_CCHART_6" localSheetId="3" hidden="1">[6]HDP!#REF!</definedName>
    <definedName name="__42__123Graph_CCHART_6" localSheetId="0" hidden="1">[6]HDP!#REF!</definedName>
    <definedName name="__42__123Graph_CCHART_6" localSheetId="14" hidden="1">[6]HDP!#REF!</definedName>
    <definedName name="__42__123Graph_CCHART_6" localSheetId="2" hidden="1">[6]HDP!#REF!</definedName>
    <definedName name="__42__123Graph_CCHART_6" localSheetId="4" hidden="1">[6]HDP!#REF!</definedName>
    <definedName name="__42__123Graph_CCHART_6" localSheetId="12" hidden="1">[6]HDP!#REF!</definedName>
    <definedName name="__42__123Graph_CCHART_6" localSheetId="13" hidden="1">[6]HDP!#REF!</definedName>
    <definedName name="__42__123Graph_CCHART_6" localSheetId="16" hidden="1">[6]HDP!#REF!</definedName>
    <definedName name="__42__123Graph_CCHART_6" localSheetId="11" hidden="1">[6]HDP!#REF!</definedName>
    <definedName name="__42__123Graph_CCHART_6" hidden="1">[6]HDP!#REF!</definedName>
    <definedName name="__42__123Graph_DCHART_3" hidden="1">[9]A!$D$68:$H$68</definedName>
    <definedName name="__43__123Graph_CCHART_7" hidden="1">'[7]gr HDPprvyr'!$E$3:$E$14</definedName>
    <definedName name="__43__123Graph_DCHART_4" hidden="1">'[4]produkt a mzda'!$R$4:$R$32</definedName>
    <definedName name="__44__123Graph_CCHART_9" hidden="1">[10]A!$C$2:$C$253</definedName>
    <definedName name="__44__123Graph_DCHART_6" localSheetId="17" hidden="1">[6]HDP!#REF!</definedName>
    <definedName name="__44__123Graph_DCHART_6" localSheetId="3" hidden="1">[6]HDP!#REF!</definedName>
    <definedName name="__44__123Graph_DCHART_6" localSheetId="0" hidden="1">[6]HDP!#REF!</definedName>
    <definedName name="__44__123Graph_DCHART_6" localSheetId="14" hidden="1">[6]HDP!#REF!</definedName>
    <definedName name="__44__123Graph_DCHART_6" localSheetId="2" hidden="1">[6]HDP!#REF!</definedName>
    <definedName name="__44__123Graph_DCHART_6" localSheetId="4" hidden="1">[6]HDP!#REF!</definedName>
    <definedName name="__44__123Graph_DCHART_6" localSheetId="12" hidden="1">[6]HDP!#REF!</definedName>
    <definedName name="__44__123Graph_DCHART_6" localSheetId="13" hidden="1">[6]HDP!#REF!</definedName>
    <definedName name="__44__123Graph_DCHART_6" localSheetId="16" hidden="1">[6]HDP!#REF!</definedName>
    <definedName name="__44__123Graph_DCHART_6" localSheetId="11" hidden="1">[6]HDP!#REF!</definedName>
    <definedName name="__44__123Graph_DCHART_6" hidden="1">[6]HDP!#REF!</definedName>
    <definedName name="__45__123Graph_DCHART_1" hidden="1">[9]A!$C$8:$S$8</definedName>
    <definedName name="__45__123Graph_DCHART_7" hidden="1">'[7]gr HDPprvyr'!$D$3:$D$14</definedName>
    <definedName name="__46__123Graph_DCHART_10" hidden="1">[2]pracovni!$F$49:$F$65</definedName>
    <definedName name="__46__123Graph_DCHART_9" hidden="1">[2]pracovni!$G$29:$G$42</definedName>
    <definedName name="__47__123Graph_DCHART_13" hidden="1">[5]D!$G$150:$G$161</definedName>
    <definedName name="__47__123Graph_ECHART_1" hidden="1">[9]A!$C$9:$S$9</definedName>
    <definedName name="__48__123Graph_DCHART_2" hidden="1">[1]sez_očist!$F$20:$AI$20</definedName>
    <definedName name="__48__123Graph_ECHART_10" hidden="1">'[4]PH a mzda'!$R$226:$R$235</definedName>
    <definedName name="__49__123Graph_DCHART_3" hidden="1">[9]A!$D$68:$H$68</definedName>
    <definedName name="__49__123Graph_ECHART_2" localSheetId="17" hidden="1">[8]nezamestnanost!#REF!</definedName>
    <definedName name="__49__123Graph_ECHART_2" localSheetId="3" hidden="1">[8]nezamestnanost!#REF!</definedName>
    <definedName name="__49__123Graph_ECHART_2" localSheetId="0" hidden="1">[8]nezamestnanost!#REF!</definedName>
    <definedName name="__49__123Graph_ECHART_2" localSheetId="14" hidden="1">[8]nezamestnanost!#REF!</definedName>
    <definedName name="__49__123Graph_ECHART_2" localSheetId="2" hidden="1">[8]nezamestnanost!#REF!</definedName>
    <definedName name="__49__123Graph_ECHART_2" localSheetId="4" hidden="1">[8]nezamestnanost!#REF!</definedName>
    <definedName name="__49__123Graph_ECHART_2" localSheetId="12" hidden="1">[8]nezamestnanost!#REF!</definedName>
    <definedName name="__49__123Graph_ECHART_2" localSheetId="13" hidden="1">[8]nezamestnanost!#REF!</definedName>
    <definedName name="__49__123Graph_ECHART_2" localSheetId="16" hidden="1">[8]nezamestnanost!#REF!</definedName>
    <definedName name="__49__123Graph_ECHART_2" localSheetId="11" hidden="1">[8]nezamestnanost!#REF!</definedName>
    <definedName name="__49__123Graph_ECHART_2" hidden="1">[8]nezamestnanost!#REF!</definedName>
    <definedName name="__5__123Graph_ACHART_13" hidden="1">[5]D!$H$184:$H$184</definedName>
    <definedName name="__50__123Graph_DCHART_4" hidden="1">'[4]produkt a mzda'!$R$4:$R$32</definedName>
    <definedName name="__50__123Graph_ECHART_5" hidden="1">'[7]gr komponent'!$E$10:$E$25</definedName>
    <definedName name="__51__123Graph_ECHART_7" hidden="1">'[7]gr HDPprvyr'!$G$3:$G$14</definedName>
    <definedName name="__52__123Graph_DCHART_6" localSheetId="17" hidden="1">[6]HDP!#REF!</definedName>
    <definedName name="__52__123Graph_DCHART_6" localSheetId="3" hidden="1">[6]HDP!#REF!</definedName>
    <definedName name="__52__123Graph_DCHART_6" localSheetId="0" hidden="1">[6]HDP!#REF!</definedName>
    <definedName name="__52__123Graph_DCHART_6" localSheetId="14" hidden="1">[6]HDP!#REF!</definedName>
    <definedName name="__52__123Graph_DCHART_6" localSheetId="2" hidden="1">[6]HDP!#REF!</definedName>
    <definedName name="__52__123Graph_DCHART_6" localSheetId="4" hidden="1">[6]HDP!#REF!</definedName>
    <definedName name="__52__123Graph_DCHART_6" localSheetId="12" hidden="1">[6]HDP!#REF!</definedName>
    <definedName name="__52__123Graph_DCHART_6" localSheetId="13" hidden="1">[6]HDP!#REF!</definedName>
    <definedName name="__52__123Graph_DCHART_6" localSheetId="16" hidden="1">[6]HDP!#REF!</definedName>
    <definedName name="__52__123Graph_DCHART_6" localSheetId="11" hidden="1">[6]HDP!#REF!</definedName>
    <definedName name="__52__123Graph_DCHART_6" hidden="1">[6]HDP!#REF!</definedName>
    <definedName name="__52__123Graph_ECHART_9" hidden="1">[2]pracovni!$F$29:$F$45</definedName>
    <definedName name="__53__123Graph_DCHART_7" hidden="1">'[7]gr HDPprvyr'!$D$3:$D$14</definedName>
    <definedName name="__53__123Graph_FCHART_10" hidden="1">'[4]PH a mzda'!$H$226:$H$235</definedName>
    <definedName name="__54__123Graph_DCHART_9" hidden="1">[2]pracovni!$G$29:$G$42</definedName>
    <definedName name="__54__123Graph_FCHART_2" localSheetId="17" hidden="1">[8]nezamestnanost!#REF!</definedName>
    <definedName name="__54__123Graph_FCHART_2" localSheetId="3" hidden="1">[8]nezamestnanost!#REF!</definedName>
    <definedName name="__54__123Graph_FCHART_2" localSheetId="0" hidden="1">[8]nezamestnanost!#REF!</definedName>
    <definedName name="__54__123Graph_FCHART_2" localSheetId="14" hidden="1">[8]nezamestnanost!#REF!</definedName>
    <definedName name="__54__123Graph_FCHART_2" localSheetId="2" hidden="1">[8]nezamestnanost!#REF!</definedName>
    <definedName name="__54__123Graph_FCHART_2" localSheetId="4" hidden="1">[8]nezamestnanost!#REF!</definedName>
    <definedName name="__54__123Graph_FCHART_2" localSheetId="12" hidden="1">[8]nezamestnanost!#REF!</definedName>
    <definedName name="__54__123Graph_FCHART_2" localSheetId="13" hidden="1">[8]nezamestnanost!#REF!</definedName>
    <definedName name="__54__123Graph_FCHART_2" localSheetId="16" hidden="1">[8]nezamestnanost!#REF!</definedName>
    <definedName name="__54__123Graph_FCHART_2" localSheetId="11" hidden="1">[8]nezamestnanost!#REF!</definedName>
    <definedName name="__54__123Graph_FCHART_2" hidden="1">[8]nezamestnanost!#REF!</definedName>
    <definedName name="__55__123Graph_ECHART_1" hidden="1">[9]A!$C$9:$S$9</definedName>
    <definedName name="__55__123Graph_FCHART_7" hidden="1">'[7]gr HDPprvyr'!$F$3:$F$14</definedName>
    <definedName name="__56__123Graph_ECHART_10" hidden="1">'[4]PH a mzda'!$R$226:$R$235</definedName>
    <definedName name="__56__123Graph_XCHART_1" hidden="1">[1]sez_očist!$F$15:$AG$15</definedName>
    <definedName name="__57__123Graph_XCHART_10" hidden="1">[2]pracovni!$A$49:$A$65</definedName>
    <definedName name="__58__123Graph_ECHART_2" localSheetId="17" hidden="1">[8]nezamestnanost!#REF!</definedName>
    <definedName name="__58__123Graph_ECHART_2" localSheetId="3" hidden="1">[8]nezamestnanost!#REF!</definedName>
    <definedName name="__58__123Graph_ECHART_2" localSheetId="0" hidden="1">[8]nezamestnanost!#REF!</definedName>
    <definedName name="__58__123Graph_ECHART_2" localSheetId="14" hidden="1">[8]nezamestnanost!#REF!</definedName>
    <definedName name="__58__123Graph_ECHART_2" localSheetId="2" hidden="1">[8]nezamestnanost!#REF!</definedName>
    <definedName name="__58__123Graph_ECHART_2" localSheetId="4" hidden="1">[8]nezamestnanost!#REF!</definedName>
    <definedName name="__58__123Graph_ECHART_2" localSheetId="12" hidden="1">[8]nezamestnanost!#REF!</definedName>
    <definedName name="__58__123Graph_ECHART_2" localSheetId="13" hidden="1">[8]nezamestnanost!#REF!</definedName>
    <definedName name="__58__123Graph_ECHART_2" localSheetId="16" hidden="1">[8]nezamestnanost!#REF!</definedName>
    <definedName name="__58__123Graph_ECHART_2" localSheetId="11" hidden="1">[8]nezamestnanost!#REF!</definedName>
    <definedName name="__58__123Graph_ECHART_2" hidden="1">[8]nezamestnanost!#REF!</definedName>
    <definedName name="__58__123Graph_XCHART_11" hidden="1">[3]A!$B$6:$B$47</definedName>
    <definedName name="__59__123Graph_ECHART_5" hidden="1">'[7]gr komponent'!$E$10:$E$25</definedName>
    <definedName name="__59__123Graph_XCHART_13" hidden="1">[5]D!$D$150:$D$161</definedName>
    <definedName name="__6__123Graph_ACHART_2" localSheetId="17" hidden="1">[8]nezamestnanost!#REF!</definedName>
    <definedName name="__6__123Graph_ACHART_2" localSheetId="3" hidden="1">[8]nezamestnanost!#REF!</definedName>
    <definedName name="__6__123Graph_ACHART_2" localSheetId="0" hidden="1">[8]nezamestnanost!#REF!</definedName>
    <definedName name="__6__123Graph_ACHART_2" localSheetId="14" hidden="1">[8]nezamestnanost!#REF!</definedName>
    <definedName name="__6__123Graph_ACHART_2" localSheetId="2" hidden="1">[8]nezamestnanost!#REF!</definedName>
    <definedName name="__6__123Graph_ACHART_2" localSheetId="4" hidden="1">[8]nezamestnanost!#REF!</definedName>
    <definedName name="__6__123Graph_ACHART_2" localSheetId="12" hidden="1">[8]nezamestnanost!#REF!</definedName>
    <definedName name="__6__123Graph_ACHART_2" localSheetId="13" hidden="1">[8]nezamestnanost!#REF!</definedName>
    <definedName name="__6__123Graph_ACHART_2" localSheetId="16" hidden="1">[8]nezamestnanost!#REF!</definedName>
    <definedName name="__6__123Graph_ACHART_2" localSheetId="11" hidden="1">[8]nezamestnanost!#REF!</definedName>
    <definedName name="__6__123Graph_ACHART_2" hidden="1">[8]nezamestnanost!#REF!</definedName>
    <definedName name="__60__123Graph_ECHART_7" hidden="1">'[7]gr HDPprvyr'!$G$3:$G$14</definedName>
    <definedName name="__60__123Graph_XCHART_2" hidden="1">[1]sez_očist!$F$15:$AM$15</definedName>
    <definedName name="__61__123Graph_ECHART_9" hidden="1">[2]pracovni!$F$29:$F$45</definedName>
    <definedName name="__61__123Graph_XCHART_3" hidden="1">[9]A!$D$64:$H$64</definedName>
    <definedName name="__62__123Graph_FCHART_10" hidden="1">'[4]PH a mzda'!$H$226:$H$235</definedName>
    <definedName name="__62__123Graph_XCHART_4" localSheetId="17" hidden="1">#REF!</definedName>
    <definedName name="__62__123Graph_XCHART_4" localSheetId="3" hidden="1">#REF!</definedName>
    <definedName name="__62__123Graph_XCHART_4" localSheetId="0" hidden="1">#REF!</definedName>
    <definedName name="__62__123Graph_XCHART_4" localSheetId="14" hidden="1">#REF!</definedName>
    <definedName name="__62__123Graph_XCHART_4" localSheetId="2" hidden="1">#REF!</definedName>
    <definedName name="__62__123Graph_XCHART_4" localSheetId="4" hidden="1">#REF!</definedName>
    <definedName name="__62__123Graph_XCHART_4" localSheetId="12" hidden="1">#REF!</definedName>
    <definedName name="__62__123Graph_XCHART_4" localSheetId="13" hidden="1">#REF!</definedName>
    <definedName name="__62__123Graph_XCHART_4" localSheetId="16" hidden="1">#REF!</definedName>
    <definedName name="__62__123Graph_XCHART_4" localSheetId="11" hidden="1">#REF!</definedName>
    <definedName name="__62__123Graph_XCHART_4" hidden="1">#REF!</definedName>
    <definedName name="__63__123Graph_XCHART_5" hidden="1">[5]C!$G$121:$G$138</definedName>
    <definedName name="__64__123Graph_FCHART_2" localSheetId="17" hidden="1">[8]nezamestnanost!#REF!</definedName>
    <definedName name="__64__123Graph_FCHART_2" localSheetId="3" hidden="1">[8]nezamestnanost!#REF!</definedName>
    <definedName name="__64__123Graph_FCHART_2" localSheetId="0" hidden="1">[8]nezamestnanost!#REF!</definedName>
    <definedName name="__64__123Graph_FCHART_2" localSheetId="14" hidden="1">[8]nezamestnanost!#REF!</definedName>
    <definedName name="__64__123Graph_FCHART_2" localSheetId="2" hidden="1">[8]nezamestnanost!#REF!</definedName>
    <definedName name="__64__123Graph_FCHART_2" localSheetId="4" hidden="1">[8]nezamestnanost!#REF!</definedName>
    <definedName name="__64__123Graph_FCHART_2" localSheetId="12" hidden="1">[8]nezamestnanost!#REF!</definedName>
    <definedName name="__64__123Graph_FCHART_2" localSheetId="13" hidden="1">[8]nezamestnanost!#REF!</definedName>
    <definedName name="__64__123Graph_FCHART_2" localSheetId="16" hidden="1">[8]nezamestnanost!#REF!</definedName>
    <definedName name="__64__123Graph_FCHART_2" localSheetId="11" hidden="1">[8]nezamestnanost!#REF!</definedName>
    <definedName name="__64__123Graph_FCHART_2" hidden="1">[8]nezamestnanost!#REF!</definedName>
    <definedName name="__64__123Graph_XCHART_6" hidden="1">[5]C!$G$121:$G$138</definedName>
    <definedName name="__65__123Graph_FCHART_7" hidden="1">'[7]gr HDPprvyr'!$F$3:$F$14</definedName>
    <definedName name="__65__123Graph_XCHART_7" hidden="1">[3]A!$B$6:$B$48</definedName>
    <definedName name="__66__123Graph_XCHART_1" hidden="1">[1]sez_očist!$F$15:$AG$15</definedName>
    <definedName name="__66__123Graph_XCHART_9" hidden="1">[2]pracovni!$A$29:$A$45</definedName>
    <definedName name="__67__123Graph_XCHART_10" hidden="1">[2]pracovni!$A$49:$A$65</definedName>
    <definedName name="__68__123Graph_XCHART_11" hidden="1">[3]A!$B$6:$B$47</definedName>
    <definedName name="__69__123Graph_XCHART_13" hidden="1">[5]D!$D$150:$D$161</definedName>
    <definedName name="__7__123Graph_ACHART_2" localSheetId="17" hidden="1">[8]nezamestnanost!#REF!</definedName>
    <definedName name="__7__123Graph_ACHART_2" localSheetId="3" hidden="1">[8]nezamestnanost!#REF!</definedName>
    <definedName name="__7__123Graph_ACHART_2" localSheetId="0" hidden="1">[8]nezamestnanost!#REF!</definedName>
    <definedName name="__7__123Graph_ACHART_2" localSheetId="14" hidden="1">[8]nezamestnanost!#REF!</definedName>
    <definedName name="__7__123Graph_ACHART_2" localSheetId="2" hidden="1">[8]nezamestnanost!#REF!</definedName>
    <definedName name="__7__123Graph_ACHART_2" localSheetId="4" hidden="1">[8]nezamestnanost!#REF!</definedName>
    <definedName name="__7__123Graph_ACHART_2" localSheetId="12" hidden="1">[8]nezamestnanost!#REF!</definedName>
    <definedName name="__7__123Graph_ACHART_2" localSheetId="13" hidden="1">[8]nezamestnanost!#REF!</definedName>
    <definedName name="__7__123Graph_ACHART_2" localSheetId="16" hidden="1">[8]nezamestnanost!#REF!</definedName>
    <definedName name="__7__123Graph_ACHART_2" localSheetId="11" hidden="1">[8]nezamestnanost!#REF!</definedName>
    <definedName name="__7__123Graph_ACHART_2" hidden="1">[8]nezamestnanost!#REF!</definedName>
    <definedName name="__7__123Graph_ACHART_3" hidden="1">[2]pracovni!$D$69:$D$85</definedName>
    <definedName name="__70__123Graph_XCHART_2" hidden="1">[1]sez_očist!$F$15:$AM$15</definedName>
    <definedName name="__71__123Graph_XCHART_3" hidden="1">[9]A!$D$64:$H$64</definedName>
    <definedName name="__72__123Graph_XCHART_4" localSheetId="17" hidden="1">#REF!</definedName>
    <definedName name="__72__123Graph_XCHART_4" localSheetId="3" hidden="1">#REF!</definedName>
    <definedName name="__72__123Graph_XCHART_4" localSheetId="0" hidden="1">#REF!</definedName>
    <definedName name="__72__123Graph_XCHART_4" localSheetId="14" hidden="1">#REF!</definedName>
    <definedName name="__72__123Graph_XCHART_4" localSheetId="2" hidden="1">#REF!</definedName>
    <definedName name="__72__123Graph_XCHART_4" localSheetId="4" hidden="1">#REF!</definedName>
    <definedName name="__72__123Graph_XCHART_4" localSheetId="12" hidden="1">#REF!</definedName>
    <definedName name="__72__123Graph_XCHART_4" localSheetId="13" hidden="1">#REF!</definedName>
    <definedName name="__72__123Graph_XCHART_4" localSheetId="16" hidden="1">#REF!</definedName>
    <definedName name="__72__123Graph_XCHART_4" localSheetId="11" hidden="1">#REF!</definedName>
    <definedName name="__72__123Graph_XCHART_4" hidden="1">#REF!</definedName>
    <definedName name="__73__123Graph_XCHART_5" hidden="1">[5]C!$G$121:$G$138</definedName>
    <definedName name="__74__123Graph_XCHART_6" hidden="1">[5]C!$G$121:$G$138</definedName>
    <definedName name="__75__123Graph_XCHART_7" hidden="1">[3]A!$B$6:$B$48</definedName>
    <definedName name="__76__123Graph_XCHART_9" hidden="1">[2]pracovni!$A$29:$A$45</definedName>
    <definedName name="__8__123Graph_ACHART_3" hidden="1">[2]pracovni!$D$69:$D$85</definedName>
    <definedName name="__8__123Graph_ACHART_4" localSheetId="17" hidden="1">[8]nezamestnanost!#REF!</definedName>
    <definedName name="__8__123Graph_ACHART_4" localSheetId="3" hidden="1">[8]nezamestnanost!#REF!</definedName>
    <definedName name="__8__123Graph_ACHART_4" localSheetId="0" hidden="1">[8]nezamestnanost!#REF!</definedName>
    <definedName name="__8__123Graph_ACHART_4" localSheetId="14" hidden="1">[8]nezamestnanost!#REF!</definedName>
    <definedName name="__8__123Graph_ACHART_4" localSheetId="2" hidden="1">[8]nezamestnanost!#REF!</definedName>
    <definedName name="__8__123Graph_ACHART_4" localSheetId="4" hidden="1">[8]nezamestnanost!#REF!</definedName>
    <definedName name="__8__123Graph_ACHART_4" localSheetId="12" hidden="1">[8]nezamestnanost!#REF!</definedName>
    <definedName name="__8__123Graph_ACHART_4" localSheetId="13" hidden="1">[8]nezamestnanost!#REF!</definedName>
    <definedName name="__8__123Graph_ACHART_4" localSheetId="16" hidden="1">[8]nezamestnanost!#REF!</definedName>
    <definedName name="__8__123Graph_ACHART_4" localSheetId="11" hidden="1">[8]nezamestnanost!#REF!</definedName>
    <definedName name="__8__123Graph_ACHART_4" hidden="1">[8]nezamestnanost!#REF!</definedName>
    <definedName name="__9__123Graph_ACHART_5" hidden="1">[2]pracovni!$D$95:$D$111</definedName>
    <definedName name="__A1017681" localSheetId="17">#REF!</definedName>
    <definedName name="__A1017681" localSheetId="8">#REF!</definedName>
    <definedName name="__A1017681">#REF!</definedName>
    <definedName name="__as1" localSheetId="17" hidden="1">{#N/A,#N/A,FALSE,"CB";#N/A,#N/A,FALSE,"CMB";#N/A,#N/A,FALSE,"NBFI"}</definedName>
    <definedName name="__as1" localSheetId="8" hidden="1">{#N/A,#N/A,FALSE,"CB";#N/A,#N/A,FALSE,"CMB";#N/A,#N/A,FALSE,"NBFI"}</definedName>
    <definedName name="__as1" localSheetId="3" hidden="1">{#N/A,#N/A,FALSE,"CB";#N/A,#N/A,FALSE,"CMB";#N/A,#N/A,FALSE,"NBFI"}</definedName>
    <definedName name="__as1" localSheetId="0" hidden="1">{#N/A,#N/A,FALSE,"CB";#N/A,#N/A,FALSE,"CMB";#N/A,#N/A,FALSE,"NBFI"}</definedName>
    <definedName name="__as1" localSheetId="1" hidden="1">{#N/A,#N/A,FALSE,"CB";#N/A,#N/A,FALSE,"CMB";#N/A,#N/A,FALSE,"NBFI"}</definedName>
    <definedName name="__as1" localSheetId="14" hidden="1">{#N/A,#N/A,FALSE,"CB";#N/A,#N/A,FALSE,"CMB";#N/A,#N/A,FALSE,"NBFI"}</definedName>
    <definedName name="__as1" localSheetId="15" hidden="1">{#N/A,#N/A,FALSE,"CB";#N/A,#N/A,FALSE,"CMB";#N/A,#N/A,FALSE,"NBFI"}</definedName>
    <definedName name="__as1" localSheetId="2" hidden="1">{#N/A,#N/A,FALSE,"CB";#N/A,#N/A,FALSE,"CMB";#N/A,#N/A,FALSE,"NBFI"}</definedName>
    <definedName name="__as1" localSheetId="4" hidden="1">{#N/A,#N/A,FALSE,"CB";#N/A,#N/A,FALSE,"CMB";#N/A,#N/A,FALSE,"NBFI"}</definedName>
    <definedName name="__as1" localSheetId="6" hidden="1">{#N/A,#N/A,FALSE,"CB";#N/A,#N/A,FALSE,"CMB";#N/A,#N/A,FALSE,"NBFI"}</definedName>
    <definedName name="__as1" localSheetId="16" hidden="1">{#N/A,#N/A,FALSE,"CB";#N/A,#N/A,FALSE,"CMB";#N/A,#N/A,FALSE,"NBFI"}</definedName>
    <definedName name="__as1" localSheetId="10" hidden="1">{#N/A,#N/A,FALSE,"CB";#N/A,#N/A,FALSE,"CMB";#N/A,#N/A,FALSE,"NBFI"}</definedName>
    <definedName name="__as1" localSheetId="18" hidden="1">{#N/A,#N/A,FALSE,"CB";#N/A,#N/A,FALSE,"CMB";#N/A,#N/A,FALSE,"NBFI"}</definedName>
    <definedName name="__as1" hidden="1">{#N/A,#N/A,FALSE,"CB";#N/A,#N/A,FALSE,"CMB";#N/A,#N/A,FALSE,"NBFI"}</definedName>
    <definedName name="__bn1" localSheetId="17" hidden="1">{"'előző év december'!$A$2:$CP$214"}</definedName>
    <definedName name="__bn1" localSheetId="8" hidden="1">{"'előző év december'!$A$2:$CP$214"}</definedName>
    <definedName name="__bn1" localSheetId="3" hidden="1">{"'előző év december'!$A$2:$CP$214"}</definedName>
    <definedName name="__bn1" localSheetId="0" hidden="1">{"'előző év december'!$A$2:$CP$214"}</definedName>
    <definedName name="__bn1" localSheetId="1" hidden="1">{"'előző év december'!$A$2:$CP$214"}</definedName>
    <definedName name="__bn1" localSheetId="14" hidden="1">{"'előző év december'!$A$2:$CP$214"}</definedName>
    <definedName name="__bn1" localSheetId="15" hidden="1">{"'előző év december'!$A$2:$CP$214"}</definedName>
    <definedName name="__bn1" localSheetId="2" hidden="1">{"'előző év december'!$A$2:$CP$214"}</definedName>
    <definedName name="__bn1" localSheetId="4" hidden="1">{"'előző év december'!$A$2:$CP$214"}</definedName>
    <definedName name="__bn1" localSheetId="6" hidden="1">{"'előző év december'!$A$2:$CP$214"}</definedName>
    <definedName name="__bn1" localSheetId="16" hidden="1">{"'előző év december'!$A$2:$CP$214"}</definedName>
    <definedName name="__bn1" localSheetId="10" hidden="1">{"'előző év december'!$A$2:$CP$214"}</definedName>
    <definedName name="__bn1" localSheetId="18" hidden="1">{"'előző év december'!$A$2:$CP$214"}</definedName>
    <definedName name="__bn1" hidden="1">{"'előző év december'!$A$2:$CP$214"}</definedName>
    <definedName name="__COL1">[11]SimInp1:ModDef!$A$1:$V$130</definedName>
    <definedName name="__cp1" localSheetId="17" hidden="1">{"'előző év december'!$A$2:$CP$214"}</definedName>
    <definedName name="__cp1" localSheetId="8" hidden="1">{"'előző év december'!$A$2:$CP$214"}</definedName>
    <definedName name="__cp1" localSheetId="3" hidden="1">{"'előző év december'!$A$2:$CP$214"}</definedName>
    <definedName name="__cp1" localSheetId="0" hidden="1">{"'előző év december'!$A$2:$CP$214"}</definedName>
    <definedName name="__cp1" localSheetId="1" hidden="1">{"'előző év december'!$A$2:$CP$214"}</definedName>
    <definedName name="__cp1" localSheetId="14" hidden="1">{"'előző év december'!$A$2:$CP$214"}</definedName>
    <definedName name="__cp1" localSheetId="15" hidden="1">{"'előző év december'!$A$2:$CP$214"}</definedName>
    <definedName name="__cp1" localSheetId="2" hidden="1">{"'előző év december'!$A$2:$CP$214"}</definedName>
    <definedName name="__cp1" localSheetId="4" hidden="1">{"'előző év december'!$A$2:$CP$214"}</definedName>
    <definedName name="__cp1" localSheetId="6" hidden="1">{"'előző év december'!$A$2:$CP$214"}</definedName>
    <definedName name="__cp1" localSheetId="16" hidden="1">{"'előző év december'!$A$2:$CP$214"}</definedName>
    <definedName name="__cp1" localSheetId="10" hidden="1">{"'előző év december'!$A$2:$CP$214"}</definedName>
    <definedName name="__cp1" localSheetId="18" hidden="1">{"'előző év december'!$A$2:$CP$214"}</definedName>
    <definedName name="__cp1" hidden="1">{"'előző év december'!$A$2:$CP$214"}</definedName>
    <definedName name="__cp10" localSheetId="17" hidden="1">{"'előző év december'!$A$2:$CP$214"}</definedName>
    <definedName name="__cp10" localSheetId="8" hidden="1">{"'előző év december'!$A$2:$CP$214"}</definedName>
    <definedName name="__cp10" localSheetId="3" hidden="1">{"'előző év december'!$A$2:$CP$214"}</definedName>
    <definedName name="__cp10" localSheetId="0" hidden="1">{"'előző év december'!$A$2:$CP$214"}</definedName>
    <definedName name="__cp10" localSheetId="1" hidden="1">{"'előző év december'!$A$2:$CP$214"}</definedName>
    <definedName name="__cp10" localSheetId="14" hidden="1">{"'előző év december'!$A$2:$CP$214"}</definedName>
    <definedName name="__cp10" localSheetId="15" hidden="1">{"'előző év december'!$A$2:$CP$214"}</definedName>
    <definedName name="__cp10" localSheetId="2" hidden="1">{"'előző év december'!$A$2:$CP$214"}</definedName>
    <definedName name="__cp10" localSheetId="4" hidden="1">{"'előző év december'!$A$2:$CP$214"}</definedName>
    <definedName name="__cp10" localSheetId="6" hidden="1">{"'előző év december'!$A$2:$CP$214"}</definedName>
    <definedName name="__cp10" localSheetId="16" hidden="1">{"'előző év december'!$A$2:$CP$214"}</definedName>
    <definedName name="__cp10" localSheetId="10" hidden="1">{"'előző év december'!$A$2:$CP$214"}</definedName>
    <definedName name="__cp10" localSheetId="18" hidden="1">{"'előző év december'!$A$2:$CP$214"}</definedName>
    <definedName name="__cp10" hidden="1">{"'előző év december'!$A$2:$CP$214"}</definedName>
    <definedName name="__cp11" localSheetId="17" hidden="1">{"'előző év december'!$A$2:$CP$214"}</definedName>
    <definedName name="__cp11" localSheetId="8" hidden="1">{"'előző év december'!$A$2:$CP$214"}</definedName>
    <definedName name="__cp11" localSheetId="3" hidden="1">{"'előző év december'!$A$2:$CP$214"}</definedName>
    <definedName name="__cp11" localSheetId="0" hidden="1">{"'előző év december'!$A$2:$CP$214"}</definedName>
    <definedName name="__cp11" localSheetId="1" hidden="1">{"'előző év december'!$A$2:$CP$214"}</definedName>
    <definedName name="__cp11" localSheetId="14" hidden="1">{"'előző év december'!$A$2:$CP$214"}</definedName>
    <definedName name="__cp11" localSheetId="15" hidden="1">{"'előző év december'!$A$2:$CP$214"}</definedName>
    <definedName name="__cp11" localSheetId="2" hidden="1">{"'előző év december'!$A$2:$CP$214"}</definedName>
    <definedName name="__cp11" localSheetId="4" hidden="1">{"'előző év december'!$A$2:$CP$214"}</definedName>
    <definedName name="__cp11" localSheetId="6" hidden="1">{"'előző év december'!$A$2:$CP$214"}</definedName>
    <definedName name="__cp11" localSheetId="16" hidden="1">{"'előző év december'!$A$2:$CP$214"}</definedName>
    <definedName name="__cp11" localSheetId="10" hidden="1">{"'előző év december'!$A$2:$CP$214"}</definedName>
    <definedName name="__cp11" localSheetId="18" hidden="1">{"'előző év december'!$A$2:$CP$214"}</definedName>
    <definedName name="__cp11" hidden="1">{"'előző év december'!$A$2:$CP$214"}</definedName>
    <definedName name="__cp2" localSheetId="17" hidden="1">{"'előző év december'!$A$2:$CP$214"}</definedName>
    <definedName name="__cp2" localSheetId="8" hidden="1">{"'előző év december'!$A$2:$CP$214"}</definedName>
    <definedName name="__cp2" localSheetId="3" hidden="1">{"'előző év december'!$A$2:$CP$214"}</definedName>
    <definedName name="__cp2" localSheetId="0" hidden="1">{"'előző év december'!$A$2:$CP$214"}</definedName>
    <definedName name="__cp2" localSheetId="1" hidden="1">{"'előző év december'!$A$2:$CP$214"}</definedName>
    <definedName name="__cp2" localSheetId="14" hidden="1">{"'előző év december'!$A$2:$CP$214"}</definedName>
    <definedName name="__cp2" localSheetId="15" hidden="1">{"'előző év december'!$A$2:$CP$214"}</definedName>
    <definedName name="__cp2" localSheetId="2" hidden="1">{"'előző év december'!$A$2:$CP$214"}</definedName>
    <definedName name="__cp2" localSheetId="4" hidden="1">{"'előző év december'!$A$2:$CP$214"}</definedName>
    <definedName name="__cp2" localSheetId="6" hidden="1">{"'előző év december'!$A$2:$CP$214"}</definedName>
    <definedName name="__cp2" localSheetId="16" hidden="1">{"'előző év december'!$A$2:$CP$214"}</definedName>
    <definedName name="__cp2" localSheetId="10" hidden="1">{"'előző év december'!$A$2:$CP$214"}</definedName>
    <definedName name="__cp2" localSheetId="18" hidden="1">{"'előző év december'!$A$2:$CP$214"}</definedName>
    <definedName name="__cp2" hidden="1">{"'előző év december'!$A$2:$CP$214"}</definedName>
    <definedName name="__cp3" localSheetId="17" hidden="1">{"'előző év december'!$A$2:$CP$214"}</definedName>
    <definedName name="__cp3" localSheetId="8" hidden="1">{"'előző év december'!$A$2:$CP$214"}</definedName>
    <definedName name="__cp3" localSheetId="3" hidden="1">{"'előző év december'!$A$2:$CP$214"}</definedName>
    <definedName name="__cp3" localSheetId="0" hidden="1">{"'előző év december'!$A$2:$CP$214"}</definedName>
    <definedName name="__cp3" localSheetId="1" hidden="1">{"'előző év december'!$A$2:$CP$214"}</definedName>
    <definedName name="__cp3" localSheetId="14" hidden="1">{"'előző év december'!$A$2:$CP$214"}</definedName>
    <definedName name="__cp3" localSheetId="15" hidden="1">{"'előző év december'!$A$2:$CP$214"}</definedName>
    <definedName name="__cp3" localSheetId="2" hidden="1">{"'előző év december'!$A$2:$CP$214"}</definedName>
    <definedName name="__cp3" localSheetId="4" hidden="1">{"'előző év december'!$A$2:$CP$214"}</definedName>
    <definedName name="__cp3" localSheetId="6" hidden="1">{"'előző év december'!$A$2:$CP$214"}</definedName>
    <definedName name="__cp3" localSheetId="16" hidden="1">{"'előző év december'!$A$2:$CP$214"}</definedName>
    <definedName name="__cp3" localSheetId="10" hidden="1">{"'előző év december'!$A$2:$CP$214"}</definedName>
    <definedName name="__cp3" localSheetId="18" hidden="1">{"'előző év december'!$A$2:$CP$214"}</definedName>
    <definedName name="__cp3" hidden="1">{"'előző év december'!$A$2:$CP$214"}</definedName>
    <definedName name="__cp4" localSheetId="17" hidden="1">{"'előző év december'!$A$2:$CP$214"}</definedName>
    <definedName name="__cp4" localSheetId="8" hidden="1">{"'előző év december'!$A$2:$CP$214"}</definedName>
    <definedName name="__cp4" localSheetId="3" hidden="1">{"'előző év december'!$A$2:$CP$214"}</definedName>
    <definedName name="__cp4" localSheetId="0" hidden="1">{"'előző év december'!$A$2:$CP$214"}</definedName>
    <definedName name="__cp4" localSheetId="1" hidden="1">{"'előző év december'!$A$2:$CP$214"}</definedName>
    <definedName name="__cp4" localSheetId="14" hidden="1">{"'előző év december'!$A$2:$CP$214"}</definedName>
    <definedName name="__cp4" localSheetId="15" hidden="1">{"'előző év december'!$A$2:$CP$214"}</definedName>
    <definedName name="__cp4" localSheetId="2" hidden="1">{"'előző év december'!$A$2:$CP$214"}</definedName>
    <definedName name="__cp4" localSheetId="4" hidden="1">{"'előző év december'!$A$2:$CP$214"}</definedName>
    <definedName name="__cp4" localSheetId="6" hidden="1">{"'előző év december'!$A$2:$CP$214"}</definedName>
    <definedName name="__cp4" localSheetId="16" hidden="1">{"'előző év december'!$A$2:$CP$214"}</definedName>
    <definedName name="__cp4" localSheetId="10" hidden="1">{"'előző év december'!$A$2:$CP$214"}</definedName>
    <definedName name="__cp4" localSheetId="18" hidden="1">{"'előző év december'!$A$2:$CP$214"}</definedName>
    <definedName name="__cp4" hidden="1">{"'előző év december'!$A$2:$CP$214"}</definedName>
    <definedName name="__cp5" localSheetId="17" hidden="1">{"'előző év december'!$A$2:$CP$214"}</definedName>
    <definedName name="__cp5" localSheetId="8" hidden="1">{"'előző év december'!$A$2:$CP$214"}</definedName>
    <definedName name="__cp5" localSheetId="3" hidden="1">{"'előző év december'!$A$2:$CP$214"}</definedName>
    <definedName name="__cp5" localSheetId="0" hidden="1">{"'előző év december'!$A$2:$CP$214"}</definedName>
    <definedName name="__cp5" localSheetId="1" hidden="1">{"'előző év december'!$A$2:$CP$214"}</definedName>
    <definedName name="__cp5" localSheetId="14" hidden="1">{"'előző év december'!$A$2:$CP$214"}</definedName>
    <definedName name="__cp5" localSheetId="15" hidden="1">{"'előző év december'!$A$2:$CP$214"}</definedName>
    <definedName name="__cp5" localSheetId="2" hidden="1">{"'előző év december'!$A$2:$CP$214"}</definedName>
    <definedName name="__cp5" localSheetId="4" hidden="1">{"'előző év december'!$A$2:$CP$214"}</definedName>
    <definedName name="__cp5" localSheetId="6" hidden="1">{"'előző év december'!$A$2:$CP$214"}</definedName>
    <definedName name="__cp5" localSheetId="16" hidden="1">{"'előző év december'!$A$2:$CP$214"}</definedName>
    <definedName name="__cp5" localSheetId="10" hidden="1">{"'előző év december'!$A$2:$CP$214"}</definedName>
    <definedName name="__cp5" localSheetId="18" hidden="1">{"'előző év december'!$A$2:$CP$214"}</definedName>
    <definedName name="__cp5" hidden="1">{"'előző év december'!$A$2:$CP$214"}</definedName>
    <definedName name="__cp6" localSheetId="17" hidden="1">{"'előző év december'!$A$2:$CP$214"}</definedName>
    <definedName name="__cp6" localSheetId="8" hidden="1">{"'előző év december'!$A$2:$CP$214"}</definedName>
    <definedName name="__cp6" localSheetId="3" hidden="1">{"'előző év december'!$A$2:$CP$214"}</definedName>
    <definedName name="__cp6" localSheetId="0" hidden="1">{"'előző év december'!$A$2:$CP$214"}</definedName>
    <definedName name="__cp6" localSheetId="1" hidden="1">{"'előző év december'!$A$2:$CP$214"}</definedName>
    <definedName name="__cp6" localSheetId="14" hidden="1">{"'előző év december'!$A$2:$CP$214"}</definedName>
    <definedName name="__cp6" localSheetId="15" hidden="1">{"'előző év december'!$A$2:$CP$214"}</definedName>
    <definedName name="__cp6" localSheetId="2" hidden="1">{"'előző év december'!$A$2:$CP$214"}</definedName>
    <definedName name="__cp6" localSheetId="4" hidden="1">{"'előző év december'!$A$2:$CP$214"}</definedName>
    <definedName name="__cp6" localSheetId="6" hidden="1">{"'előző év december'!$A$2:$CP$214"}</definedName>
    <definedName name="__cp6" localSheetId="16" hidden="1">{"'előző év december'!$A$2:$CP$214"}</definedName>
    <definedName name="__cp6" localSheetId="10" hidden="1">{"'előző év december'!$A$2:$CP$214"}</definedName>
    <definedName name="__cp6" localSheetId="18" hidden="1">{"'előző év december'!$A$2:$CP$214"}</definedName>
    <definedName name="__cp6" hidden="1">{"'előző év december'!$A$2:$CP$214"}</definedName>
    <definedName name="__cp7" localSheetId="17" hidden="1">{"'előző év december'!$A$2:$CP$214"}</definedName>
    <definedName name="__cp7" localSheetId="8" hidden="1">{"'előző év december'!$A$2:$CP$214"}</definedName>
    <definedName name="__cp7" localSheetId="3" hidden="1">{"'előző év december'!$A$2:$CP$214"}</definedName>
    <definedName name="__cp7" localSheetId="0" hidden="1">{"'előző év december'!$A$2:$CP$214"}</definedName>
    <definedName name="__cp7" localSheetId="1" hidden="1">{"'előző év december'!$A$2:$CP$214"}</definedName>
    <definedName name="__cp7" localSheetId="14" hidden="1">{"'előző év december'!$A$2:$CP$214"}</definedName>
    <definedName name="__cp7" localSheetId="15" hidden="1">{"'előző év december'!$A$2:$CP$214"}</definedName>
    <definedName name="__cp7" localSheetId="2" hidden="1">{"'előző év december'!$A$2:$CP$214"}</definedName>
    <definedName name="__cp7" localSheetId="4" hidden="1">{"'előző év december'!$A$2:$CP$214"}</definedName>
    <definedName name="__cp7" localSheetId="6" hidden="1">{"'előző év december'!$A$2:$CP$214"}</definedName>
    <definedName name="__cp7" localSheetId="16" hidden="1">{"'előző év december'!$A$2:$CP$214"}</definedName>
    <definedName name="__cp7" localSheetId="10" hidden="1">{"'előző év december'!$A$2:$CP$214"}</definedName>
    <definedName name="__cp7" localSheetId="18" hidden="1">{"'előző év december'!$A$2:$CP$214"}</definedName>
    <definedName name="__cp7" hidden="1">{"'előző év december'!$A$2:$CP$214"}</definedName>
    <definedName name="__cp8" localSheetId="17" hidden="1">{"'előző év december'!$A$2:$CP$214"}</definedName>
    <definedName name="__cp8" localSheetId="8" hidden="1">{"'előző év december'!$A$2:$CP$214"}</definedName>
    <definedName name="__cp8" localSheetId="3" hidden="1">{"'előző év december'!$A$2:$CP$214"}</definedName>
    <definedName name="__cp8" localSheetId="0" hidden="1">{"'előző év december'!$A$2:$CP$214"}</definedName>
    <definedName name="__cp8" localSheetId="1" hidden="1">{"'előző év december'!$A$2:$CP$214"}</definedName>
    <definedName name="__cp8" localSheetId="14" hidden="1">{"'előző év december'!$A$2:$CP$214"}</definedName>
    <definedName name="__cp8" localSheetId="15" hidden="1">{"'előző év december'!$A$2:$CP$214"}</definedName>
    <definedName name="__cp8" localSheetId="2" hidden="1">{"'előző év december'!$A$2:$CP$214"}</definedName>
    <definedName name="__cp8" localSheetId="4" hidden="1">{"'előző év december'!$A$2:$CP$214"}</definedName>
    <definedName name="__cp8" localSheetId="6" hidden="1">{"'előző év december'!$A$2:$CP$214"}</definedName>
    <definedName name="__cp8" localSheetId="16" hidden="1">{"'előző év december'!$A$2:$CP$214"}</definedName>
    <definedName name="__cp8" localSheetId="10" hidden="1">{"'előző év december'!$A$2:$CP$214"}</definedName>
    <definedName name="__cp8" localSheetId="18" hidden="1">{"'előző év december'!$A$2:$CP$214"}</definedName>
    <definedName name="__cp8" hidden="1">{"'előző év december'!$A$2:$CP$214"}</definedName>
    <definedName name="__cp9" localSheetId="17" hidden="1">{"'előző év december'!$A$2:$CP$214"}</definedName>
    <definedName name="__cp9" localSheetId="8" hidden="1">{"'előző év december'!$A$2:$CP$214"}</definedName>
    <definedName name="__cp9" localSheetId="3" hidden="1">{"'előző év december'!$A$2:$CP$214"}</definedName>
    <definedName name="__cp9" localSheetId="0" hidden="1">{"'előző év december'!$A$2:$CP$214"}</definedName>
    <definedName name="__cp9" localSheetId="1" hidden="1">{"'előző év december'!$A$2:$CP$214"}</definedName>
    <definedName name="__cp9" localSheetId="14" hidden="1">{"'előző év december'!$A$2:$CP$214"}</definedName>
    <definedName name="__cp9" localSheetId="15" hidden="1">{"'előző év december'!$A$2:$CP$214"}</definedName>
    <definedName name="__cp9" localSheetId="2" hidden="1">{"'előző év december'!$A$2:$CP$214"}</definedName>
    <definedName name="__cp9" localSheetId="4" hidden="1">{"'előző év december'!$A$2:$CP$214"}</definedName>
    <definedName name="__cp9" localSheetId="6" hidden="1">{"'előző év december'!$A$2:$CP$214"}</definedName>
    <definedName name="__cp9" localSheetId="16" hidden="1">{"'előző év december'!$A$2:$CP$214"}</definedName>
    <definedName name="__cp9" localSheetId="10" hidden="1">{"'előző év december'!$A$2:$CP$214"}</definedName>
    <definedName name="__cp9" localSheetId="18" hidden="1">{"'előző év december'!$A$2:$CP$214"}</definedName>
    <definedName name="__cp9" hidden="1">{"'előző év december'!$A$2:$CP$214"}</definedName>
    <definedName name="__cpr2" localSheetId="17" hidden="1">{"'előző év december'!$A$2:$CP$214"}</definedName>
    <definedName name="__cpr2" localSheetId="8" hidden="1">{"'előző év december'!$A$2:$CP$214"}</definedName>
    <definedName name="__cpr2" localSheetId="3" hidden="1">{"'előző év december'!$A$2:$CP$214"}</definedName>
    <definedName name="__cpr2" localSheetId="0" hidden="1">{"'előző év december'!$A$2:$CP$214"}</definedName>
    <definedName name="__cpr2" localSheetId="1" hidden="1">{"'előző év december'!$A$2:$CP$214"}</definedName>
    <definedName name="__cpr2" localSheetId="14" hidden="1">{"'előző év december'!$A$2:$CP$214"}</definedName>
    <definedName name="__cpr2" localSheetId="15" hidden="1">{"'előző év december'!$A$2:$CP$214"}</definedName>
    <definedName name="__cpr2" localSheetId="2" hidden="1">{"'előző év december'!$A$2:$CP$214"}</definedName>
    <definedName name="__cpr2" localSheetId="4" hidden="1">{"'előző év december'!$A$2:$CP$214"}</definedName>
    <definedName name="__cpr2" localSheetId="6" hidden="1">{"'előző év december'!$A$2:$CP$214"}</definedName>
    <definedName name="__cpr2" localSheetId="16" hidden="1">{"'előző év december'!$A$2:$CP$214"}</definedName>
    <definedName name="__cpr2" localSheetId="10" hidden="1">{"'előző év december'!$A$2:$CP$214"}</definedName>
    <definedName name="__cpr2" localSheetId="18" hidden="1">{"'előző év december'!$A$2:$CP$214"}</definedName>
    <definedName name="__cpr2" hidden="1">{"'előző év december'!$A$2:$CP$214"}</definedName>
    <definedName name="__cpr3" localSheetId="17" hidden="1">{"'előző év december'!$A$2:$CP$214"}</definedName>
    <definedName name="__cpr3" localSheetId="8" hidden="1">{"'előző év december'!$A$2:$CP$214"}</definedName>
    <definedName name="__cpr3" localSheetId="3" hidden="1">{"'előző év december'!$A$2:$CP$214"}</definedName>
    <definedName name="__cpr3" localSheetId="0" hidden="1">{"'előző év december'!$A$2:$CP$214"}</definedName>
    <definedName name="__cpr3" localSheetId="1" hidden="1">{"'előző év december'!$A$2:$CP$214"}</definedName>
    <definedName name="__cpr3" localSheetId="14" hidden="1">{"'előző év december'!$A$2:$CP$214"}</definedName>
    <definedName name="__cpr3" localSheetId="15" hidden="1">{"'előző év december'!$A$2:$CP$214"}</definedName>
    <definedName name="__cpr3" localSheetId="2" hidden="1">{"'előző év december'!$A$2:$CP$214"}</definedName>
    <definedName name="__cpr3" localSheetId="4" hidden="1">{"'előző év december'!$A$2:$CP$214"}</definedName>
    <definedName name="__cpr3" localSheetId="6" hidden="1">{"'előző év december'!$A$2:$CP$214"}</definedName>
    <definedName name="__cpr3" localSheetId="16" hidden="1">{"'előző év december'!$A$2:$CP$214"}</definedName>
    <definedName name="__cpr3" localSheetId="10" hidden="1">{"'előző év december'!$A$2:$CP$214"}</definedName>
    <definedName name="__cpr3" localSheetId="18" hidden="1">{"'előző év december'!$A$2:$CP$214"}</definedName>
    <definedName name="__cpr3" hidden="1">{"'előző év december'!$A$2:$CP$214"}</definedName>
    <definedName name="__cpr4" localSheetId="17" hidden="1">{"'előző év december'!$A$2:$CP$214"}</definedName>
    <definedName name="__cpr4" localSheetId="8" hidden="1">{"'előző év december'!$A$2:$CP$214"}</definedName>
    <definedName name="__cpr4" localSheetId="3" hidden="1">{"'előző év december'!$A$2:$CP$214"}</definedName>
    <definedName name="__cpr4" localSheetId="0" hidden="1">{"'előző év december'!$A$2:$CP$214"}</definedName>
    <definedName name="__cpr4" localSheetId="1" hidden="1">{"'előző év december'!$A$2:$CP$214"}</definedName>
    <definedName name="__cpr4" localSheetId="14" hidden="1">{"'előző év december'!$A$2:$CP$214"}</definedName>
    <definedName name="__cpr4" localSheetId="15" hidden="1">{"'előző év december'!$A$2:$CP$214"}</definedName>
    <definedName name="__cpr4" localSheetId="2" hidden="1">{"'előző év december'!$A$2:$CP$214"}</definedName>
    <definedName name="__cpr4" localSheetId="4" hidden="1">{"'előző év december'!$A$2:$CP$214"}</definedName>
    <definedName name="__cpr4" localSheetId="6" hidden="1">{"'előző év december'!$A$2:$CP$214"}</definedName>
    <definedName name="__cpr4" localSheetId="16" hidden="1">{"'előző év december'!$A$2:$CP$214"}</definedName>
    <definedName name="__cpr4" localSheetId="10" hidden="1">{"'előző év december'!$A$2:$CP$214"}</definedName>
    <definedName name="__cpr4" localSheetId="18" hidden="1">{"'előző év december'!$A$2:$CP$214"}</definedName>
    <definedName name="__cpr4" hidden="1">{"'előző év december'!$A$2:$CP$214"}</definedName>
    <definedName name="__MCV1">[12]Q2!$E$64:$AH$64</definedName>
    <definedName name="__tab06" localSheetId="17">#REF!</definedName>
    <definedName name="__tab06" localSheetId="8">#REF!</definedName>
    <definedName name="__tab06">#REF!</definedName>
    <definedName name="__tab07" localSheetId="17">#REF!</definedName>
    <definedName name="__tab07" localSheetId="8">#REF!</definedName>
    <definedName name="__tab07">#REF!</definedName>
    <definedName name="__tab1" localSheetId="17">[14]str01!#REF!</definedName>
    <definedName name="__tab1" localSheetId="8">[14]str01!#REF!</definedName>
    <definedName name="__tab1">[14]str01!#REF!</definedName>
    <definedName name="__tab2" localSheetId="17">[14]str02a!#REF!</definedName>
    <definedName name="__tab2" localSheetId="8">[14]str02a!#REF!</definedName>
    <definedName name="__tab2">[14]str02a!#REF!</definedName>
    <definedName name="__tab28" localSheetId="17">#REF!</definedName>
    <definedName name="__tab28" localSheetId="8">#REF!</definedName>
    <definedName name="__tab28">#REF!</definedName>
    <definedName name="__tab29" localSheetId="17">#REF!</definedName>
    <definedName name="__tab29" localSheetId="8">#REF!</definedName>
    <definedName name="__tab29">#REF!</definedName>
    <definedName name="__tab3" localSheetId="17">#REF!</definedName>
    <definedName name="__tab3" localSheetId="8">#REF!</definedName>
    <definedName name="__tab3">#REF!</definedName>
    <definedName name="__tab4" localSheetId="17">[14]str04!#REF!</definedName>
    <definedName name="__tab4" localSheetId="8">[14]str04!#REF!</definedName>
    <definedName name="__tab4">[14]str04!#REF!</definedName>
    <definedName name="__xlfn.BAHTTEXT" hidden="1">#NAME?</definedName>
    <definedName name="_1__123Graph_ACHART_1" hidden="1">[1]sez_očist!$F$16:$AG$16</definedName>
    <definedName name="_10__123Graph_ACHART_3" hidden="1">[2]pracovni!$D$69:$D$85</definedName>
    <definedName name="_10__123Graph_ACHART_4" localSheetId="17" hidden="1">[8]nezamestnanost!#REF!</definedName>
    <definedName name="_10__123Graph_ACHART_4" localSheetId="3" hidden="1">[8]nezamestnanost!#REF!</definedName>
    <definedName name="_10__123Graph_ACHART_4" localSheetId="0" hidden="1">[8]nezamestnanost!#REF!</definedName>
    <definedName name="_10__123Graph_ACHART_4" localSheetId="14" hidden="1">[8]nezamestnanost!#REF!</definedName>
    <definedName name="_10__123Graph_ACHART_4" localSheetId="2" hidden="1">[8]nezamestnanost!#REF!</definedName>
    <definedName name="_10__123Graph_ACHART_4" localSheetId="4" hidden="1">[8]nezamestnanost!#REF!</definedName>
    <definedName name="_10__123Graph_ACHART_4" localSheetId="12" hidden="1">[8]nezamestnanost!#REF!</definedName>
    <definedName name="_10__123Graph_ACHART_4" localSheetId="13" hidden="1">[8]nezamestnanost!#REF!</definedName>
    <definedName name="_10__123Graph_ACHART_4" localSheetId="16" hidden="1">[8]nezamestnanost!#REF!</definedName>
    <definedName name="_10__123Graph_ACHART_4" localSheetId="11" hidden="1">[8]nezamestnanost!#REF!</definedName>
    <definedName name="_10__123Graph_ACHART_4" hidden="1">[8]nezamestnanost!#REF!</definedName>
    <definedName name="_10__123Graph_ACHART_6" localSheetId="17" hidden="1">[6]HDP!#REF!</definedName>
    <definedName name="_10__123Graph_ACHART_6" localSheetId="3" hidden="1">[6]HDP!#REF!</definedName>
    <definedName name="_10__123Graph_ACHART_6" localSheetId="0" hidden="1">[6]HDP!#REF!</definedName>
    <definedName name="_10__123Graph_ACHART_6" localSheetId="14" hidden="1">[6]HDP!#REF!</definedName>
    <definedName name="_10__123Graph_ACHART_6" localSheetId="2" hidden="1">[6]HDP!#REF!</definedName>
    <definedName name="_10__123Graph_ACHART_6" localSheetId="4" hidden="1">[6]HDP!#REF!</definedName>
    <definedName name="_10__123Graph_ACHART_6" localSheetId="12" hidden="1">[6]HDP!#REF!</definedName>
    <definedName name="_10__123Graph_ACHART_6" localSheetId="13" hidden="1">[6]HDP!#REF!</definedName>
    <definedName name="_10__123Graph_ACHART_6" localSheetId="16" hidden="1">[6]HDP!#REF!</definedName>
    <definedName name="_10__123Graph_ACHART_6" localSheetId="11" hidden="1">[6]HDP!#REF!</definedName>
    <definedName name="_10__123Graph_ACHART_6" hidden="1">[6]HDP!#REF!</definedName>
    <definedName name="_11__123Graph_ACHART_5" hidden="1">[2]pracovni!$D$95:$D$111</definedName>
    <definedName name="_11__123Graph_ACHART_7" hidden="1">'[7]gr HDPprvyr'!$C$3:$C$14</definedName>
    <definedName name="_12__123Graph_ACHART_8" hidden="1">[2]pracovni!$D$121:$D$136</definedName>
    <definedName name="_13__123Graph_ACHART_6" localSheetId="17" hidden="1">[6]HDP!#REF!</definedName>
    <definedName name="_13__123Graph_ACHART_6" localSheetId="3" hidden="1">[6]HDP!#REF!</definedName>
    <definedName name="_13__123Graph_ACHART_6" localSheetId="0" hidden="1">[6]HDP!#REF!</definedName>
    <definedName name="_13__123Graph_ACHART_6" localSheetId="14" hidden="1">[6]HDP!#REF!</definedName>
    <definedName name="_13__123Graph_ACHART_6" localSheetId="2" hidden="1">[6]HDP!#REF!</definedName>
    <definedName name="_13__123Graph_ACHART_6" localSheetId="4" hidden="1">[6]HDP!#REF!</definedName>
    <definedName name="_13__123Graph_ACHART_6" localSheetId="12" hidden="1">[6]HDP!#REF!</definedName>
    <definedName name="_13__123Graph_ACHART_6" localSheetId="13" hidden="1">[6]HDP!#REF!</definedName>
    <definedName name="_13__123Graph_ACHART_6" localSheetId="16" hidden="1">[6]HDP!#REF!</definedName>
    <definedName name="_13__123Graph_ACHART_6" localSheetId="11" hidden="1">[6]HDP!#REF!</definedName>
    <definedName name="_13__123Graph_ACHART_6" hidden="1">[6]HDP!#REF!</definedName>
    <definedName name="_13__123Graph_ACHART_9" hidden="1">[2]pracovni!$E$29:$E$42</definedName>
    <definedName name="_14__123Graph_ACHART_4" localSheetId="17" hidden="1">[8]nezamestnanost!#REF!</definedName>
    <definedName name="_14__123Graph_ACHART_4" localSheetId="3" hidden="1">[8]nezamestnanost!#REF!</definedName>
    <definedName name="_14__123Graph_ACHART_4" localSheetId="0" hidden="1">[8]nezamestnanost!#REF!</definedName>
    <definedName name="_14__123Graph_ACHART_4" localSheetId="14" hidden="1">[8]nezamestnanost!#REF!</definedName>
    <definedName name="_14__123Graph_ACHART_4" localSheetId="2" hidden="1">[8]nezamestnanost!#REF!</definedName>
    <definedName name="_14__123Graph_ACHART_4" localSheetId="4" hidden="1">[8]nezamestnanost!#REF!</definedName>
    <definedName name="_14__123Graph_ACHART_4" localSheetId="12" hidden="1">[8]nezamestnanost!#REF!</definedName>
    <definedName name="_14__123Graph_ACHART_4" localSheetId="13" hidden="1">[8]nezamestnanost!#REF!</definedName>
    <definedName name="_14__123Graph_ACHART_4" localSheetId="16" hidden="1">[8]nezamestnanost!#REF!</definedName>
    <definedName name="_14__123Graph_ACHART_4" localSheetId="11" hidden="1">[8]nezamestnanost!#REF!</definedName>
    <definedName name="_14__123Graph_ACHART_4" hidden="1">[8]nezamestnanost!#REF!</definedName>
    <definedName name="_14__123Graph_ACHART_7" hidden="1">'[7]gr HDPprvyr'!$C$3:$C$14</definedName>
    <definedName name="_14__123Graph_BCHART_1" hidden="1">[1]sez_očist!$F$18:$AG$18</definedName>
    <definedName name="_15__123Graph_ACHART_5" hidden="1">[2]pracovni!$D$95:$D$111</definedName>
    <definedName name="_15__123Graph_ACHART_8" hidden="1">[2]pracovni!$D$121:$D$136</definedName>
    <definedName name="_15__123Graph_BCHART_10" hidden="1">[2]pracovni!$D$49:$D$65</definedName>
    <definedName name="_16__123Graph_ACHART_9" hidden="1">[2]pracovni!$E$29:$E$42</definedName>
    <definedName name="_16__123Graph_BCHART_11" hidden="1">[3]A!$K$6:$K$47</definedName>
    <definedName name="_17__123Graph_BCHART_1" hidden="1">[1]sez_očist!$F$18:$AG$18</definedName>
    <definedName name="_17__123Graph_BCHART_12" hidden="1">[4]pracovni!$AN$111:$AN$117</definedName>
    <definedName name="_18__123Graph_BCHART_10" hidden="1">[2]pracovni!$D$49:$D$65</definedName>
    <definedName name="_18__123Graph_BCHART_13" hidden="1">[5]D!$E$150:$E$161</definedName>
    <definedName name="_19__123Graph_ACHART_6" localSheetId="17" hidden="1">[6]HDP!#REF!</definedName>
    <definedName name="_19__123Graph_ACHART_6" localSheetId="3" hidden="1">[6]HDP!#REF!</definedName>
    <definedName name="_19__123Graph_ACHART_6" localSheetId="0" hidden="1">[6]HDP!#REF!</definedName>
    <definedName name="_19__123Graph_ACHART_6" localSheetId="14" hidden="1">[6]HDP!#REF!</definedName>
    <definedName name="_19__123Graph_ACHART_6" localSheetId="2" hidden="1">[6]HDP!#REF!</definedName>
    <definedName name="_19__123Graph_ACHART_6" localSheetId="4" hidden="1">[6]HDP!#REF!</definedName>
    <definedName name="_19__123Graph_ACHART_6" localSheetId="12" hidden="1">[6]HDP!#REF!</definedName>
    <definedName name="_19__123Graph_ACHART_6" localSheetId="13" hidden="1">[6]HDP!#REF!</definedName>
    <definedName name="_19__123Graph_ACHART_6" localSheetId="16" hidden="1">[6]HDP!#REF!</definedName>
    <definedName name="_19__123Graph_ACHART_6" localSheetId="11" hidden="1">[6]HDP!#REF!</definedName>
    <definedName name="_19__123Graph_ACHART_6" hidden="1">[6]HDP!#REF!</definedName>
    <definedName name="_19__123Graph_BCHART_11" hidden="1">[3]A!$K$6:$K$47</definedName>
    <definedName name="_19__123Graph_BCHART_2" localSheetId="17" hidden="1">[8]nezamestnanost!#REF!</definedName>
    <definedName name="_19__123Graph_BCHART_2" localSheetId="3" hidden="1">[8]nezamestnanost!#REF!</definedName>
    <definedName name="_19__123Graph_BCHART_2" localSheetId="0" hidden="1">[8]nezamestnanost!#REF!</definedName>
    <definedName name="_19__123Graph_BCHART_2" localSheetId="14" hidden="1">[8]nezamestnanost!#REF!</definedName>
    <definedName name="_19__123Graph_BCHART_2" localSheetId="2" hidden="1">[8]nezamestnanost!#REF!</definedName>
    <definedName name="_19__123Graph_BCHART_2" localSheetId="4" hidden="1">[8]nezamestnanost!#REF!</definedName>
    <definedName name="_19__123Graph_BCHART_2" localSheetId="12" hidden="1">[8]nezamestnanost!#REF!</definedName>
    <definedName name="_19__123Graph_BCHART_2" localSheetId="13" hidden="1">[8]nezamestnanost!#REF!</definedName>
    <definedName name="_19__123Graph_BCHART_2" localSheetId="16" hidden="1">[8]nezamestnanost!#REF!</definedName>
    <definedName name="_19__123Graph_BCHART_2" localSheetId="11" hidden="1">[8]nezamestnanost!#REF!</definedName>
    <definedName name="_19__123Graph_BCHART_2" hidden="1">[8]nezamestnanost!#REF!</definedName>
    <definedName name="_2__123Graph_ACHART_10" hidden="1">[2]pracovni!$E$49:$E$62</definedName>
    <definedName name="_20__123Graph_ACHART_7" hidden="1">'[7]gr HDPprvyr'!$C$3:$C$14</definedName>
    <definedName name="_20__123Graph_BCHART_12" hidden="1">[4]pracovni!$AN$111:$AN$117</definedName>
    <definedName name="_20__123Graph_BCHART_3" hidden="1">[2]pracovni!$G$69:$G$85</definedName>
    <definedName name="_21__123Graph_ACHART_8" hidden="1">[2]pracovni!$D$121:$D$136</definedName>
    <definedName name="_21__123Graph_BCHART_13" hidden="1">[5]D!$E$150:$E$161</definedName>
    <definedName name="_21__123Graph_BCHART_4" hidden="1">'[7]gr HDPsez'!$F$6:$F$22</definedName>
    <definedName name="_22__123Graph_ACHART_9" hidden="1">[2]pracovni!$E$29:$E$42</definedName>
    <definedName name="_22__123Graph_BCHART_5" hidden="1">[2]pracovni!$G$95:$G$111</definedName>
    <definedName name="_23__123Graph_BCHART_1" hidden="1">[1]sez_očist!$F$18:$AG$18</definedName>
    <definedName name="_23__123Graph_BCHART_2" localSheetId="17" hidden="1">[8]nezamestnanost!#REF!</definedName>
    <definedName name="_23__123Graph_BCHART_2" localSheetId="3" hidden="1">[8]nezamestnanost!#REF!</definedName>
    <definedName name="_23__123Graph_BCHART_2" localSheetId="0" hidden="1">[8]nezamestnanost!#REF!</definedName>
    <definedName name="_23__123Graph_BCHART_2" localSheetId="14" hidden="1">[8]nezamestnanost!#REF!</definedName>
    <definedName name="_23__123Graph_BCHART_2" localSheetId="2" hidden="1">[8]nezamestnanost!#REF!</definedName>
    <definedName name="_23__123Graph_BCHART_2" localSheetId="4" hidden="1">[8]nezamestnanost!#REF!</definedName>
    <definedName name="_23__123Graph_BCHART_2" localSheetId="12" hidden="1">[8]nezamestnanost!#REF!</definedName>
    <definedName name="_23__123Graph_BCHART_2" localSheetId="13" hidden="1">[8]nezamestnanost!#REF!</definedName>
    <definedName name="_23__123Graph_BCHART_2" localSheetId="16" hidden="1">[8]nezamestnanost!#REF!</definedName>
    <definedName name="_23__123Graph_BCHART_2" localSheetId="11" hidden="1">[8]nezamestnanost!#REF!</definedName>
    <definedName name="_23__123Graph_BCHART_2" hidden="1">[8]nezamestnanost!#REF!</definedName>
    <definedName name="_23__123Graph_BCHART_6" localSheetId="17" hidden="1">[6]HDP!#REF!</definedName>
    <definedName name="_23__123Graph_BCHART_6" localSheetId="3" hidden="1">[6]HDP!#REF!</definedName>
    <definedName name="_23__123Graph_BCHART_6" localSheetId="0" hidden="1">[6]HDP!#REF!</definedName>
    <definedName name="_23__123Graph_BCHART_6" localSheetId="14" hidden="1">[6]HDP!#REF!</definedName>
    <definedName name="_23__123Graph_BCHART_6" localSheetId="2" hidden="1">[6]HDP!#REF!</definedName>
    <definedName name="_23__123Graph_BCHART_6" localSheetId="4" hidden="1">[6]HDP!#REF!</definedName>
    <definedName name="_23__123Graph_BCHART_6" localSheetId="12" hidden="1">[6]HDP!#REF!</definedName>
    <definedName name="_23__123Graph_BCHART_6" localSheetId="13" hidden="1">[6]HDP!#REF!</definedName>
    <definedName name="_23__123Graph_BCHART_6" localSheetId="16" hidden="1">[6]HDP!#REF!</definedName>
    <definedName name="_23__123Graph_BCHART_6" localSheetId="11" hidden="1">[6]HDP!#REF!</definedName>
    <definedName name="_23__123Graph_BCHART_6" hidden="1">[6]HDP!#REF!</definedName>
    <definedName name="_24__123Graph_BCHART_10" hidden="1">[2]pracovni!$D$49:$D$65</definedName>
    <definedName name="_24__123Graph_BCHART_3" hidden="1">[2]pracovni!$G$69:$G$85</definedName>
    <definedName name="_24__123Graph_BCHART_7" hidden="1">'[7]gr HDPprvyr'!$B$3:$B$14</definedName>
    <definedName name="_25__123Graph_BCHART_11" hidden="1">[3]A!$K$6:$K$47</definedName>
    <definedName name="_25__123Graph_BCHART_4" hidden="1">'[7]gr HDPsez'!$F$6:$F$22</definedName>
    <definedName name="_25__123Graph_BCHART_8" hidden="1">[2]pracovni!$G$121:$G$136</definedName>
    <definedName name="_26__123Graph_BCHART_12" hidden="1">[4]pracovni!$AN$111:$AN$117</definedName>
    <definedName name="_26__123Graph_BCHART_5" hidden="1">[2]pracovni!$G$95:$G$111</definedName>
    <definedName name="_26__123Graph_BCHART_9" hidden="1">[2]pracovni!$D$29:$D$45</definedName>
    <definedName name="_27__123Graph_BCHART_13" hidden="1">[5]D!$E$150:$E$161</definedName>
    <definedName name="_27__123Graph_CCHART_1" hidden="1">[2]pracovni!$G$3:$G$15</definedName>
    <definedName name="_28__123Graph_BCHART_6" localSheetId="17" hidden="1">[6]HDP!#REF!</definedName>
    <definedName name="_28__123Graph_BCHART_6" localSheetId="3" hidden="1">[6]HDP!#REF!</definedName>
    <definedName name="_28__123Graph_BCHART_6" localSheetId="0" hidden="1">[6]HDP!#REF!</definedName>
    <definedName name="_28__123Graph_BCHART_6" localSheetId="14" hidden="1">[6]HDP!#REF!</definedName>
    <definedName name="_28__123Graph_BCHART_6" localSheetId="2" hidden="1">[6]HDP!#REF!</definedName>
    <definedName name="_28__123Graph_BCHART_6" localSheetId="4" hidden="1">[6]HDP!#REF!</definedName>
    <definedName name="_28__123Graph_BCHART_6" localSheetId="12" hidden="1">[6]HDP!#REF!</definedName>
    <definedName name="_28__123Graph_BCHART_6" localSheetId="13" hidden="1">[6]HDP!#REF!</definedName>
    <definedName name="_28__123Graph_BCHART_6" localSheetId="16" hidden="1">[6]HDP!#REF!</definedName>
    <definedName name="_28__123Graph_BCHART_6" localSheetId="11" hidden="1">[6]HDP!#REF!</definedName>
    <definedName name="_28__123Graph_BCHART_6" hidden="1">[6]HDP!#REF!</definedName>
    <definedName name="_28__123Graph_CCHART_10" hidden="1">[2]pracovni!$G$49:$G$62</definedName>
    <definedName name="_29__123Graph_BCHART_7" hidden="1">'[7]gr HDPprvyr'!$B$3:$B$14</definedName>
    <definedName name="_29__123Graph_CCHART_11" hidden="1">[4]nezaměstnaní!$N$145:$N$176</definedName>
    <definedName name="_3__123Graph_ACHART_11" hidden="1">[3]A!$E$6:$E$47</definedName>
    <definedName name="_30__123Graph_BCHART_8" hidden="1">[2]pracovni!$G$121:$G$136</definedName>
    <definedName name="_30__123Graph_CCHART_13" hidden="1">[5]D!$F$150:$F$161</definedName>
    <definedName name="_31__123Graph_BCHART_2" localSheetId="17" hidden="1">[8]nezamestnanost!#REF!</definedName>
    <definedName name="_31__123Graph_BCHART_2" localSheetId="3" hidden="1">[8]nezamestnanost!#REF!</definedName>
    <definedName name="_31__123Graph_BCHART_2" localSheetId="0" hidden="1">[8]nezamestnanost!#REF!</definedName>
    <definedName name="_31__123Graph_BCHART_2" localSheetId="14" hidden="1">[8]nezamestnanost!#REF!</definedName>
    <definedName name="_31__123Graph_BCHART_2" localSheetId="2" hidden="1">[8]nezamestnanost!#REF!</definedName>
    <definedName name="_31__123Graph_BCHART_2" localSheetId="4" hidden="1">[8]nezamestnanost!#REF!</definedName>
    <definedName name="_31__123Graph_BCHART_2" localSheetId="12" hidden="1">[8]nezamestnanost!#REF!</definedName>
    <definedName name="_31__123Graph_BCHART_2" localSheetId="13" hidden="1">[8]nezamestnanost!#REF!</definedName>
    <definedName name="_31__123Graph_BCHART_2" localSheetId="16" hidden="1">[8]nezamestnanost!#REF!</definedName>
    <definedName name="_31__123Graph_BCHART_2" localSheetId="11" hidden="1">[8]nezamestnanost!#REF!</definedName>
    <definedName name="_31__123Graph_BCHART_2" hidden="1">[8]nezamestnanost!#REF!</definedName>
    <definedName name="_31__123Graph_BCHART_9" hidden="1">[2]pracovni!$D$29:$D$45</definedName>
    <definedName name="_31__123Graph_CCHART_2" hidden="1">[1]sez_očist!$F$17:$AM$17</definedName>
    <definedName name="_32__123Graph_BCHART_3" hidden="1">[2]pracovni!$G$69:$G$85</definedName>
    <definedName name="_32__123Graph_CCHART_1" hidden="1">[2]pracovni!$G$3:$G$15</definedName>
    <definedName name="_32__123Graph_CCHART_3" hidden="1">[9]A!$D$67:$H$67</definedName>
    <definedName name="_33__123Graph_BCHART_4" hidden="1">'[7]gr HDPsez'!$F$6:$F$22</definedName>
    <definedName name="_33__123Graph_CCHART_10" hidden="1">[2]pracovni!$G$49:$G$62</definedName>
    <definedName name="_33__123Graph_CCHART_4" localSheetId="17" hidden="1">[8]nezamestnanost!#REF!</definedName>
    <definedName name="_33__123Graph_CCHART_4" localSheetId="3" hidden="1">[8]nezamestnanost!#REF!</definedName>
    <definedName name="_33__123Graph_CCHART_4" localSheetId="0" hidden="1">[8]nezamestnanost!#REF!</definedName>
    <definedName name="_33__123Graph_CCHART_4" localSheetId="14" hidden="1">[8]nezamestnanost!#REF!</definedName>
    <definedName name="_33__123Graph_CCHART_4" localSheetId="2" hidden="1">[8]nezamestnanost!#REF!</definedName>
    <definedName name="_33__123Graph_CCHART_4" localSheetId="4" hidden="1">[8]nezamestnanost!#REF!</definedName>
    <definedName name="_33__123Graph_CCHART_4" localSheetId="12" hidden="1">[8]nezamestnanost!#REF!</definedName>
    <definedName name="_33__123Graph_CCHART_4" localSheetId="13" hidden="1">[8]nezamestnanost!#REF!</definedName>
    <definedName name="_33__123Graph_CCHART_4" localSheetId="16" hidden="1">[8]nezamestnanost!#REF!</definedName>
    <definedName name="_33__123Graph_CCHART_4" localSheetId="11" hidden="1">[8]nezamestnanost!#REF!</definedName>
    <definedName name="_33__123Graph_CCHART_4" hidden="1">[8]nezamestnanost!#REF!</definedName>
    <definedName name="_34__123Graph_BCHART_5" hidden="1">[2]pracovni!$G$95:$G$111</definedName>
    <definedName name="_34__123Graph_CCHART_11" hidden="1">[4]nezaměstnaní!$N$145:$N$176</definedName>
    <definedName name="_34__123Graph_CCHART_5" hidden="1">'[7]gr komponent'!$G$10:$G$25</definedName>
    <definedName name="_35__123Graph_CCHART_13" hidden="1">[5]D!$F$150:$F$161</definedName>
    <definedName name="_35__123Graph_CCHART_6" localSheetId="17" hidden="1">[6]HDP!#REF!</definedName>
    <definedName name="_35__123Graph_CCHART_6" localSheetId="3" hidden="1">[6]HDP!#REF!</definedName>
    <definedName name="_35__123Graph_CCHART_6" localSheetId="0" hidden="1">[6]HDP!#REF!</definedName>
    <definedName name="_35__123Graph_CCHART_6" localSheetId="14" hidden="1">[6]HDP!#REF!</definedName>
    <definedName name="_35__123Graph_CCHART_6" localSheetId="2" hidden="1">[6]HDP!#REF!</definedName>
    <definedName name="_35__123Graph_CCHART_6" localSheetId="4" hidden="1">[6]HDP!#REF!</definedName>
    <definedName name="_35__123Graph_CCHART_6" localSheetId="12" hidden="1">[6]HDP!#REF!</definedName>
    <definedName name="_35__123Graph_CCHART_6" localSheetId="13" hidden="1">[6]HDP!#REF!</definedName>
    <definedName name="_35__123Graph_CCHART_6" localSheetId="16" hidden="1">[6]HDP!#REF!</definedName>
    <definedName name="_35__123Graph_CCHART_6" localSheetId="11" hidden="1">[6]HDP!#REF!</definedName>
    <definedName name="_35__123Graph_CCHART_6" hidden="1">[6]HDP!#REF!</definedName>
    <definedName name="_36__123Graph_CCHART_2" hidden="1">[1]sez_očist!$F$17:$AM$17</definedName>
    <definedName name="_36__123Graph_CCHART_7" hidden="1">'[7]gr HDPprvyr'!$E$3:$E$14</definedName>
    <definedName name="_37__123Graph_CCHART_3" hidden="1">[9]A!$D$67:$H$67</definedName>
    <definedName name="_37__123Graph_CCHART_9" hidden="1">[10]A!$C$2:$C$253</definedName>
    <definedName name="_38__123Graph_BCHART_6" localSheetId="17" hidden="1">[6]HDP!#REF!</definedName>
    <definedName name="_38__123Graph_BCHART_6" localSheetId="3" hidden="1">[6]HDP!#REF!</definedName>
    <definedName name="_38__123Graph_BCHART_6" localSheetId="0" hidden="1">[6]HDP!#REF!</definedName>
    <definedName name="_38__123Graph_BCHART_6" localSheetId="14" hidden="1">[6]HDP!#REF!</definedName>
    <definedName name="_38__123Graph_BCHART_6" localSheetId="2" hidden="1">[6]HDP!#REF!</definedName>
    <definedName name="_38__123Graph_BCHART_6" localSheetId="4" hidden="1">[6]HDP!#REF!</definedName>
    <definedName name="_38__123Graph_BCHART_6" localSheetId="12" hidden="1">[6]HDP!#REF!</definedName>
    <definedName name="_38__123Graph_BCHART_6" localSheetId="13" hidden="1">[6]HDP!#REF!</definedName>
    <definedName name="_38__123Graph_BCHART_6" localSheetId="16" hidden="1">[6]HDP!#REF!</definedName>
    <definedName name="_38__123Graph_BCHART_6" localSheetId="11" hidden="1">[6]HDP!#REF!</definedName>
    <definedName name="_38__123Graph_BCHART_6" hidden="1">[6]HDP!#REF!</definedName>
    <definedName name="_38__123Graph_DCHART_1" hidden="1">[9]A!$C$8:$S$8</definedName>
    <definedName name="_39__123Graph_BCHART_7" hidden="1">'[7]gr HDPprvyr'!$B$3:$B$14</definedName>
    <definedName name="_39__123Graph_CCHART_4" localSheetId="17" hidden="1">[8]nezamestnanost!#REF!</definedName>
    <definedName name="_39__123Graph_CCHART_4" localSheetId="3" hidden="1">[8]nezamestnanost!#REF!</definedName>
    <definedName name="_39__123Graph_CCHART_4" localSheetId="0" hidden="1">[8]nezamestnanost!#REF!</definedName>
    <definedName name="_39__123Graph_CCHART_4" localSheetId="14" hidden="1">[8]nezamestnanost!#REF!</definedName>
    <definedName name="_39__123Graph_CCHART_4" localSheetId="2" hidden="1">[8]nezamestnanost!#REF!</definedName>
    <definedName name="_39__123Graph_CCHART_4" localSheetId="4" hidden="1">[8]nezamestnanost!#REF!</definedName>
    <definedName name="_39__123Graph_CCHART_4" localSheetId="12" hidden="1">[8]nezamestnanost!#REF!</definedName>
    <definedName name="_39__123Graph_CCHART_4" localSheetId="13" hidden="1">[8]nezamestnanost!#REF!</definedName>
    <definedName name="_39__123Graph_CCHART_4" localSheetId="16" hidden="1">[8]nezamestnanost!#REF!</definedName>
    <definedName name="_39__123Graph_CCHART_4" localSheetId="11" hidden="1">[8]nezamestnanost!#REF!</definedName>
    <definedName name="_39__123Graph_CCHART_4" hidden="1">[8]nezamestnanost!#REF!</definedName>
    <definedName name="_39__123Graph_DCHART_10" hidden="1">[2]pracovni!$F$49:$F$65</definedName>
    <definedName name="_4__123Graph_ACHART_12" hidden="1">[4]pracovni!$AL$111:$AL$117</definedName>
    <definedName name="_40__123Graph_BCHART_8" hidden="1">[2]pracovni!$G$121:$G$136</definedName>
    <definedName name="_40__123Graph_CCHART_5" hidden="1">'[7]gr komponent'!$G$10:$G$25</definedName>
    <definedName name="_40__123Graph_DCHART_13" hidden="1">[5]D!$G$150:$G$161</definedName>
    <definedName name="_41__123Graph_BCHART_9" hidden="1">[2]pracovni!$D$29:$D$45</definedName>
    <definedName name="_41__123Graph_DCHART_2" hidden="1">[1]sez_očist!$F$20:$AI$20</definedName>
    <definedName name="_42__123Graph_CCHART_1" hidden="1">[2]pracovni!$G$3:$G$15</definedName>
    <definedName name="_42__123Graph_CCHART_6" localSheetId="17" hidden="1">[6]HDP!#REF!</definedName>
    <definedName name="_42__123Graph_CCHART_6" localSheetId="3" hidden="1">[6]HDP!#REF!</definedName>
    <definedName name="_42__123Graph_CCHART_6" localSheetId="0" hidden="1">[6]HDP!#REF!</definedName>
    <definedName name="_42__123Graph_CCHART_6" localSheetId="14" hidden="1">[6]HDP!#REF!</definedName>
    <definedName name="_42__123Graph_CCHART_6" localSheetId="2" hidden="1">[6]HDP!#REF!</definedName>
    <definedName name="_42__123Graph_CCHART_6" localSheetId="4" hidden="1">[6]HDP!#REF!</definedName>
    <definedName name="_42__123Graph_CCHART_6" localSheetId="12" hidden="1">[6]HDP!#REF!</definedName>
    <definedName name="_42__123Graph_CCHART_6" localSheetId="13" hidden="1">[6]HDP!#REF!</definedName>
    <definedName name="_42__123Graph_CCHART_6" localSheetId="16" hidden="1">[6]HDP!#REF!</definedName>
    <definedName name="_42__123Graph_CCHART_6" localSheetId="11" hidden="1">[6]HDP!#REF!</definedName>
    <definedName name="_42__123Graph_CCHART_6" hidden="1">[6]HDP!#REF!</definedName>
    <definedName name="_42__123Graph_DCHART_3" hidden="1">[9]A!$D$68:$H$68</definedName>
    <definedName name="_43__123Graph_CCHART_10" hidden="1">[2]pracovni!$G$49:$G$62</definedName>
    <definedName name="_43__123Graph_CCHART_7" hidden="1">'[7]gr HDPprvyr'!$E$3:$E$14</definedName>
    <definedName name="_43__123Graph_DCHART_4" hidden="1">'[4]produkt a mzda'!$R$4:$R$32</definedName>
    <definedName name="_44__123Graph_CCHART_11" hidden="1">[4]nezaměstnaní!$N$145:$N$176</definedName>
    <definedName name="_44__123Graph_CCHART_9" hidden="1">[10]A!$C$2:$C$253</definedName>
    <definedName name="_44__123Graph_DCHART_6" localSheetId="17" hidden="1">[6]HDP!#REF!</definedName>
    <definedName name="_44__123Graph_DCHART_6" localSheetId="3" hidden="1">[6]HDP!#REF!</definedName>
    <definedName name="_44__123Graph_DCHART_6" localSheetId="0" hidden="1">[6]HDP!#REF!</definedName>
    <definedName name="_44__123Graph_DCHART_6" localSheetId="14" hidden="1">[6]HDP!#REF!</definedName>
    <definedName name="_44__123Graph_DCHART_6" localSheetId="2" hidden="1">[6]HDP!#REF!</definedName>
    <definedName name="_44__123Graph_DCHART_6" localSheetId="4" hidden="1">[6]HDP!#REF!</definedName>
    <definedName name="_44__123Graph_DCHART_6" localSheetId="12" hidden="1">[6]HDP!#REF!</definedName>
    <definedName name="_44__123Graph_DCHART_6" localSheetId="13" hidden="1">[6]HDP!#REF!</definedName>
    <definedName name="_44__123Graph_DCHART_6" localSheetId="16" hidden="1">[6]HDP!#REF!</definedName>
    <definedName name="_44__123Graph_DCHART_6" localSheetId="11" hidden="1">[6]HDP!#REF!</definedName>
    <definedName name="_44__123Graph_DCHART_6" hidden="1">[6]HDP!#REF!</definedName>
    <definedName name="_45__123Graph_CCHART_13" hidden="1">[5]D!$F$150:$F$161</definedName>
    <definedName name="_45__123Graph_DCHART_1" hidden="1">[9]A!$C$8:$S$8</definedName>
    <definedName name="_45__123Graph_DCHART_7" hidden="1">'[7]gr HDPprvyr'!$D$3:$D$14</definedName>
    <definedName name="_46__123Graph_CCHART_2" hidden="1">[1]sez_očist!$F$17:$AM$17</definedName>
    <definedName name="_46__123Graph_DCHART_10" hidden="1">[2]pracovni!$F$49:$F$65</definedName>
    <definedName name="_46__123Graph_DCHART_9" hidden="1">[2]pracovni!$G$29:$G$42</definedName>
    <definedName name="_47__123Graph_CCHART_3" hidden="1">[9]A!$D$67:$H$67</definedName>
    <definedName name="_47__123Graph_DCHART_13" hidden="1">[5]D!$G$150:$G$161</definedName>
    <definedName name="_47__123Graph_ECHART_1" hidden="1">[9]A!$C$9:$S$9</definedName>
    <definedName name="_48__123Graph_DCHART_2" hidden="1">[1]sez_očist!$F$20:$AI$20</definedName>
    <definedName name="_48__123Graph_ECHART_10" hidden="1">'[4]PH a mzda'!$R$226:$R$235</definedName>
    <definedName name="_49__123Graph_DCHART_3" hidden="1">[9]A!$D$68:$H$68</definedName>
    <definedName name="_49__123Graph_ECHART_2" localSheetId="17" hidden="1">[8]nezamestnanost!#REF!</definedName>
    <definedName name="_49__123Graph_ECHART_2" localSheetId="3" hidden="1">[8]nezamestnanost!#REF!</definedName>
    <definedName name="_49__123Graph_ECHART_2" localSheetId="0" hidden="1">[8]nezamestnanost!#REF!</definedName>
    <definedName name="_49__123Graph_ECHART_2" localSheetId="14" hidden="1">[8]nezamestnanost!#REF!</definedName>
    <definedName name="_49__123Graph_ECHART_2" localSheetId="2" hidden="1">[8]nezamestnanost!#REF!</definedName>
    <definedName name="_49__123Graph_ECHART_2" localSheetId="4" hidden="1">[8]nezamestnanost!#REF!</definedName>
    <definedName name="_49__123Graph_ECHART_2" localSheetId="12" hidden="1">[8]nezamestnanost!#REF!</definedName>
    <definedName name="_49__123Graph_ECHART_2" localSheetId="13" hidden="1">[8]nezamestnanost!#REF!</definedName>
    <definedName name="_49__123Graph_ECHART_2" localSheetId="16" hidden="1">[8]nezamestnanost!#REF!</definedName>
    <definedName name="_49__123Graph_ECHART_2" localSheetId="11" hidden="1">[8]nezamestnanost!#REF!</definedName>
    <definedName name="_49__123Graph_ECHART_2" hidden="1">[8]nezamestnanost!#REF!</definedName>
    <definedName name="_5__123Graph_ACHART_13" hidden="1">[5]D!$H$184:$H$184</definedName>
    <definedName name="_50__123Graph_DCHART_4" hidden="1">'[4]produkt a mzda'!$R$4:$R$32</definedName>
    <definedName name="_50__123Graph_ECHART_5" hidden="1">'[7]gr komponent'!$E$10:$E$25</definedName>
    <definedName name="_51__123Graph_CCHART_4" localSheetId="17" hidden="1">[8]nezamestnanost!#REF!</definedName>
    <definedName name="_51__123Graph_CCHART_4" localSheetId="3" hidden="1">[8]nezamestnanost!#REF!</definedName>
    <definedName name="_51__123Graph_CCHART_4" localSheetId="0" hidden="1">[8]nezamestnanost!#REF!</definedName>
    <definedName name="_51__123Graph_CCHART_4" localSheetId="14" hidden="1">[8]nezamestnanost!#REF!</definedName>
    <definedName name="_51__123Graph_CCHART_4" localSheetId="2" hidden="1">[8]nezamestnanost!#REF!</definedName>
    <definedName name="_51__123Graph_CCHART_4" localSheetId="4" hidden="1">[8]nezamestnanost!#REF!</definedName>
    <definedName name="_51__123Graph_CCHART_4" localSheetId="12" hidden="1">[8]nezamestnanost!#REF!</definedName>
    <definedName name="_51__123Graph_CCHART_4" localSheetId="13" hidden="1">[8]nezamestnanost!#REF!</definedName>
    <definedName name="_51__123Graph_CCHART_4" localSheetId="16" hidden="1">[8]nezamestnanost!#REF!</definedName>
    <definedName name="_51__123Graph_CCHART_4" localSheetId="11" hidden="1">[8]nezamestnanost!#REF!</definedName>
    <definedName name="_51__123Graph_CCHART_4" hidden="1">[8]nezamestnanost!#REF!</definedName>
    <definedName name="_51__123Graph_ECHART_7" hidden="1">'[7]gr HDPprvyr'!$G$3:$G$14</definedName>
    <definedName name="_52__123Graph_CCHART_5" hidden="1">'[7]gr komponent'!$G$10:$G$25</definedName>
    <definedName name="_52__123Graph_DCHART_6" localSheetId="17" hidden="1">[6]HDP!#REF!</definedName>
    <definedName name="_52__123Graph_DCHART_6" localSheetId="3" hidden="1">[6]HDP!#REF!</definedName>
    <definedName name="_52__123Graph_DCHART_6" localSheetId="0" hidden="1">[6]HDP!#REF!</definedName>
    <definedName name="_52__123Graph_DCHART_6" localSheetId="14" hidden="1">[6]HDP!#REF!</definedName>
    <definedName name="_52__123Graph_DCHART_6" localSheetId="2" hidden="1">[6]HDP!#REF!</definedName>
    <definedName name="_52__123Graph_DCHART_6" localSheetId="4" hidden="1">[6]HDP!#REF!</definedName>
    <definedName name="_52__123Graph_DCHART_6" localSheetId="12" hidden="1">[6]HDP!#REF!</definedName>
    <definedName name="_52__123Graph_DCHART_6" localSheetId="13" hidden="1">[6]HDP!#REF!</definedName>
    <definedName name="_52__123Graph_DCHART_6" localSheetId="16" hidden="1">[6]HDP!#REF!</definedName>
    <definedName name="_52__123Graph_DCHART_6" localSheetId="11" hidden="1">[6]HDP!#REF!</definedName>
    <definedName name="_52__123Graph_DCHART_6" hidden="1">[6]HDP!#REF!</definedName>
    <definedName name="_52__123Graph_ECHART_9" hidden="1">[2]pracovni!$F$29:$F$45</definedName>
    <definedName name="_53__123Graph_DCHART_7" hidden="1">'[7]gr HDPprvyr'!$D$3:$D$14</definedName>
    <definedName name="_53__123Graph_FCHART_10" hidden="1">'[4]PH a mzda'!$H$226:$H$235</definedName>
    <definedName name="_54__123Graph_DCHART_9" hidden="1">[2]pracovni!$G$29:$G$42</definedName>
    <definedName name="_54__123Graph_FCHART_2" localSheetId="17" hidden="1">[8]nezamestnanost!#REF!</definedName>
    <definedName name="_54__123Graph_FCHART_2" localSheetId="3" hidden="1">[8]nezamestnanost!#REF!</definedName>
    <definedName name="_54__123Graph_FCHART_2" localSheetId="0" hidden="1">[8]nezamestnanost!#REF!</definedName>
    <definedName name="_54__123Graph_FCHART_2" localSheetId="14" hidden="1">[8]nezamestnanost!#REF!</definedName>
    <definedName name="_54__123Graph_FCHART_2" localSheetId="2" hidden="1">[8]nezamestnanost!#REF!</definedName>
    <definedName name="_54__123Graph_FCHART_2" localSheetId="4" hidden="1">[8]nezamestnanost!#REF!</definedName>
    <definedName name="_54__123Graph_FCHART_2" localSheetId="12" hidden="1">[8]nezamestnanost!#REF!</definedName>
    <definedName name="_54__123Graph_FCHART_2" localSheetId="13" hidden="1">[8]nezamestnanost!#REF!</definedName>
    <definedName name="_54__123Graph_FCHART_2" localSheetId="16" hidden="1">[8]nezamestnanost!#REF!</definedName>
    <definedName name="_54__123Graph_FCHART_2" localSheetId="11" hidden="1">[8]nezamestnanost!#REF!</definedName>
    <definedName name="_54__123Graph_FCHART_2" hidden="1">[8]nezamestnanost!#REF!</definedName>
    <definedName name="_55__123Graph_ECHART_1" hidden="1">[9]A!$C$9:$S$9</definedName>
    <definedName name="_55__123Graph_FCHART_7" hidden="1">'[7]gr HDPprvyr'!$F$3:$F$14</definedName>
    <definedName name="_56__123Graph_CCHART_6" localSheetId="17" hidden="1">[6]HDP!#REF!</definedName>
    <definedName name="_56__123Graph_CCHART_6" localSheetId="3" hidden="1">[6]HDP!#REF!</definedName>
    <definedName name="_56__123Graph_CCHART_6" localSheetId="0" hidden="1">[6]HDP!#REF!</definedName>
    <definedName name="_56__123Graph_CCHART_6" localSheetId="14" hidden="1">[6]HDP!#REF!</definedName>
    <definedName name="_56__123Graph_CCHART_6" localSheetId="2" hidden="1">[6]HDP!#REF!</definedName>
    <definedName name="_56__123Graph_CCHART_6" localSheetId="4" hidden="1">[6]HDP!#REF!</definedName>
    <definedName name="_56__123Graph_CCHART_6" localSheetId="12" hidden="1">[6]HDP!#REF!</definedName>
    <definedName name="_56__123Graph_CCHART_6" localSheetId="13" hidden="1">[6]HDP!#REF!</definedName>
    <definedName name="_56__123Graph_CCHART_6" localSheetId="16" hidden="1">[6]HDP!#REF!</definedName>
    <definedName name="_56__123Graph_CCHART_6" localSheetId="11" hidden="1">[6]HDP!#REF!</definedName>
    <definedName name="_56__123Graph_CCHART_6" hidden="1">[6]HDP!#REF!</definedName>
    <definedName name="_56__123Graph_ECHART_10" hidden="1">'[4]PH a mzda'!$R$226:$R$235</definedName>
    <definedName name="_56__123Graph_XCHART_1" hidden="1">[1]sez_očist!$F$15:$AG$15</definedName>
    <definedName name="_57__123Graph_CCHART_7" hidden="1">'[7]gr HDPprvyr'!$E$3:$E$14</definedName>
    <definedName name="_57__123Graph_XCHART_10" hidden="1">[2]pracovni!$A$49:$A$65</definedName>
    <definedName name="_58__123Graph_CCHART_9" hidden="1">[10]A!$C$2:$C$253</definedName>
    <definedName name="_58__123Graph_ECHART_2" localSheetId="17" hidden="1">[8]nezamestnanost!#REF!</definedName>
    <definedName name="_58__123Graph_ECHART_2" localSheetId="3" hidden="1">[8]nezamestnanost!#REF!</definedName>
    <definedName name="_58__123Graph_ECHART_2" localSheetId="0" hidden="1">[8]nezamestnanost!#REF!</definedName>
    <definedName name="_58__123Graph_ECHART_2" localSheetId="14" hidden="1">[8]nezamestnanost!#REF!</definedName>
    <definedName name="_58__123Graph_ECHART_2" localSheetId="2" hidden="1">[8]nezamestnanost!#REF!</definedName>
    <definedName name="_58__123Graph_ECHART_2" localSheetId="4" hidden="1">[8]nezamestnanost!#REF!</definedName>
    <definedName name="_58__123Graph_ECHART_2" localSheetId="12" hidden="1">[8]nezamestnanost!#REF!</definedName>
    <definedName name="_58__123Graph_ECHART_2" localSheetId="13" hidden="1">[8]nezamestnanost!#REF!</definedName>
    <definedName name="_58__123Graph_ECHART_2" localSheetId="16" hidden="1">[8]nezamestnanost!#REF!</definedName>
    <definedName name="_58__123Graph_ECHART_2" localSheetId="11" hidden="1">[8]nezamestnanost!#REF!</definedName>
    <definedName name="_58__123Graph_ECHART_2" hidden="1">[8]nezamestnanost!#REF!</definedName>
    <definedName name="_58__123Graph_XCHART_11" hidden="1">[3]A!$B$6:$B$47</definedName>
    <definedName name="_59__123Graph_DCHART_1" hidden="1">[9]A!$C$8:$S$8</definedName>
    <definedName name="_59__123Graph_ECHART_5" hidden="1">'[7]gr komponent'!$E$10:$E$25</definedName>
    <definedName name="_59__123Graph_XCHART_13" hidden="1">[5]D!$D$150:$D$161</definedName>
    <definedName name="_6__123Graph_ACHART_2" localSheetId="17" hidden="1">[8]nezamestnanost!#REF!</definedName>
    <definedName name="_6__123Graph_ACHART_2" localSheetId="3" hidden="1">[8]nezamestnanost!#REF!</definedName>
    <definedName name="_6__123Graph_ACHART_2" localSheetId="0" hidden="1">[8]nezamestnanost!#REF!</definedName>
    <definedName name="_6__123Graph_ACHART_2" localSheetId="14" hidden="1">[8]nezamestnanost!#REF!</definedName>
    <definedName name="_6__123Graph_ACHART_2" localSheetId="2" hidden="1">[8]nezamestnanost!#REF!</definedName>
    <definedName name="_6__123Graph_ACHART_2" localSheetId="4" hidden="1">[8]nezamestnanost!#REF!</definedName>
    <definedName name="_6__123Graph_ACHART_2" localSheetId="12" hidden="1">[8]nezamestnanost!#REF!</definedName>
    <definedName name="_6__123Graph_ACHART_2" localSheetId="13" hidden="1">[8]nezamestnanost!#REF!</definedName>
    <definedName name="_6__123Graph_ACHART_2" localSheetId="16" hidden="1">[8]nezamestnanost!#REF!</definedName>
    <definedName name="_6__123Graph_ACHART_2" localSheetId="11" hidden="1">[8]nezamestnanost!#REF!</definedName>
    <definedName name="_6__123Graph_ACHART_2" hidden="1">[8]nezamestnanost!#REF!</definedName>
    <definedName name="_60__123Graph_DCHART_10" hidden="1">[2]pracovni!$F$49:$F$65</definedName>
    <definedName name="_60__123Graph_ECHART_7" hidden="1">'[7]gr HDPprvyr'!$G$3:$G$14</definedName>
    <definedName name="_60__123Graph_XCHART_2" hidden="1">[1]sez_očist!$F$15:$AM$15</definedName>
    <definedName name="_61__123Graph_DCHART_13" hidden="1">[5]D!$G$150:$G$161</definedName>
    <definedName name="_61__123Graph_ECHART_9" hidden="1">[2]pracovni!$F$29:$F$45</definedName>
    <definedName name="_61__123Graph_XCHART_3" hidden="1">[9]A!$D$64:$H$64</definedName>
    <definedName name="_62__123Graph_DCHART_2" hidden="1">[1]sez_očist!$F$20:$AI$20</definedName>
    <definedName name="_62__123Graph_FCHART_10" hidden="1">'[4]PH a mzda'!$H$226:$H$235</definedName>
    <definedName name="_62__123Graph_XCHART_4" localSheetId="17" hidden="1">#REF!</definedName>
    <definedName name="_62__123Graph_XCHART_4" localSheetId="3" hidden="1">#REF!</definedName>
    <definedName name="_62__123Graph_XCHART_4" localSheetId="0" hidden="1">#REF!</definedName>
    <definedName name="_62__123Graph_XCHART_4" localSheetId="14" hidden="1">#REF!</definedName>
    <definedName name="_62__123Graph_XCHART_4" localSheetId="2" hidden="1">#REF!</definedName>
    <definedName name="_62__123Graph_XCHART_4" localSheetId="4" hidden="1">#REF!</definedName>
    <definedName name="_62__123Graph_XCHART_4" localSheetId="12" hidden="1">#REF!</definedName>
    <definedName name="_62__123Graph_XCHART_4" localSheetId="13" hidden="1">#REF!</definedName>
    <definedName name="_62__123Graph_XCHART_4" localSheetId="16" hidden="1">#REF!</definedName>
    <definedName name="_62__123Graph_XCHART_4" localSheetId="11" hidden="1">#REF!</definedName>
    <definedName name="_62__123Graph_XCHART_4" hidden="1">#REF!</definedName>
    <definedName name="_63__123Graph_DCHART_3" hidden="1">[9]A!$D$68:$H$68</definedName>
    <definedName name="_63__123Graph_XCHART_4" localSheetId="17" hidden="1">#REF!</definedName>
    <definedName name="_63__123Graph_XCHART_4" localSheetId="3" hidden="1">#REF!</definedName>
    <definedName name="_63__123Graph_XCHART_4" localSheetId="0" hidden="1">#REF!</definedName>
    <definedName name="_63__123Graph_XCHART_4" localSheetId="14" hidden="1">#REF!</definedName>
    <definedName name="_63__123Graph_XCHART_4" localSheetId="2" hidden="1">#REF!</definedName>
    <definedName name="_63__123Graph_XCHART_4" localSheetId="4" hidden="1">#REF!</definedName>
    <definedName name="_63__123Graph_XCHART_4" localSheetId="12" hidden="1">#REF!</definedName>
    <definedName name="_63__123Graph_XCHART_4" localSheetId="13" hidden="1">#REF!</definedName>
    <definedName name="_63__123Graph_XCHART_4" localSheetId="16" hidden="1">#REF!</definedName>
    <definedName name="_63__123Graph_XCHART_4" localSheetId="11" hidden="1">#REF!</definedName>
    <definedName name="_63__123Graph_XCHART_4" hidden="1">#REF!</definedName>
    <definedName name="_63__123Graph_XCHART_5" hidden="1">[5]C!$G$121:$G$138</definedName>
    <definedName name="_64__123Graph_DCHART_4" hidden="1">'[4]produkt a mzda'!$R$4:$R$32</definedName>
    <definedName name="_64__123Graph_FCHART_2" localSheetId="17" hidden="1">[8]nezamestnanost!#REF!</definedName>
    <definedName name="_64__123Graph_FCHART_2" localSheetId="3" hidden="1">[8]nezamestnanost!#REF!</definedName>
    <definedName name="_64__123Graph_FCHART_2" localSheetId="0" hidden="1">[8]nezamestnanost!#REF!</definedName>
    <definedName name="_64__123Graph_FCHART_2" localSheetId="14" hidden="1">[8]nezamestnanost!#REF!</definedName>
    <definedName name="_64__123Graph_FCHART_2" localSheetId="2" hidden="1">[8]nezamestnanost!#REF!</definedName>
    <definedName name="_64__123Graph_FCHART_2" localSheetId="4" hidden="1">[8]nezamestnanost!#REF!</definedName>
    <definedName name="_64__123Graph_FCHART_2" localSheetId="12" hidden="1">[8]nezamestnanost!#REF!</definedName>
    <definedName name="_64__123Graph_FCHART_2" localSheetId="13" hidden="1">[8]nezamestnanost!#REF!</definedName>
    <definedName name="_64__123Graph_FCHART_2" localSheetId="16" hidden="1">[8]nezamestnanost!#REF!</definedName>
    <definedName name="_64__123Graph_FCHART_2" localSheetId="11" hidden="1">[8]nezamestnanost!#REF!</definedName>
    <definedName name="_64__123Graph_FCHART_2" hidden="1">[8]nezamestnanost!#REF!</definedName>
    <definedName name="_64__123Graph_XCHART_5" hidden="1">[5]C!$G$121:$G$138</definedName>
    <definedName name="_64__123Graph_XCHART_6" hidden="1">[5]C!$G$121:$G$138</definedName>
    <definedName name="_65__123Graph_FCHART_7" hidden="1">'[7]gr HDPprvyr'!$F$3:$F$14</definedName>
    <definedName name="_65__123Graph_XCHART_6" hidden="1">[5]C!$G$121:$G$138</definedName>
    <definedName name="_65__123Graph_XCHART_7" hidden="1">[3]A!$B$6:$B$48</definedName>
    <definedName name="_66__123Graph_XCHART_1" hidden="1">[1]sez_očist!$F$15:$AG$15</definedName>
    <definedName name="_66__123Graph_XCHART_7" hidden="1">[3]A!$B$6:$B$48</definedName>
    <definedName name="_66__123Graph_XCHART_9" hidden="1">[2]pracovni!$A$29:$A$45</definedName>
    <definedName name="_67__123Graph_XCHART_10" hidden="1">[2]pracovni!$A$49:$A$65</definedName>
    <definedName name="_67__123Graph_XCHART_9" hidden="1">[2]pracovni!$A$29:$A$45</definedName>
    <definedName name="_68__123Graph_DCHART_6" localSheetId="17" hidden="1">[6]HDP!#REF!</definedName>
    <definedName name="_68__123Graph_DCHART_6" localSheetId="3" hidden="1">[6]HDP!#REF!</definedName>
    <definedName name="_68__123Graph_DCHART_6" localSheetId="0" hidden="1">[6]HDP!#REF!</definedName>
    <definedName name="_68__123Graph_DCHART_6" localSheetId="14" hidden="1">[6]HDP!#REF!</definedName>
    <definedName name="_68__123Graph_DCHART_6" localSheetId="2" hidden="1">[6]HDP!#REF!</definedName>
    <definedName name="_68__123Graph_DCHART_6" localSheetId="4" hidden="1">[6]HDP!#REF!</definedName>
    <definedName name="_68__123Graph_DCHART_6" localSheetId="12" hidden="1">[6]HDP!#REF!</definedName>
    <definedName name="_68__123Graph_DCHART_6" localSheetId="13" hidden="1">[6]HDP!#REF!</definedName>
    <definedName name="_68__123Graph_DCHART_6" localSheetId="16" hidden="1">[6]HDP!#REF!</definedName>
    <definedName name="_68__123Graph_DCHART_6" localSheetId="11" hidden="1">[6]HDP!#REF!</definedName>
    <definedName name="_68__123Graph_DCHART_6" hidden="1">[6]HDP!#REF!</definedName>
    <definedName name="_68__123Graph_XCHART_11" hidden="1">[3]A!$B$6:$B$47</definedName>
    <definedName name="_69__123Graph_DCHART_7" hidden="1">'[7]gr HDPprvyr'!$D$3:$D$14</definedName>
    <definedName name="_69__123Graph_XCHART_13" hidden="1">[5]D!$D$150:$D$161</definedName>
    <definedName name="_7__123Graph_ACHART_2" localSheetId="17" hidden="1">[8]nezamestnanost!#REF!</definedName>
    <definedName name="_7__123Graph_ACHART_2" localSheetId="3" hidden="1">[8]nezamestnanost!#REF!</definedName>
    <definedName name="_7__123Graph_ACHART_2" localSheetId="0" hidden="1">[8]nezamestnanost!#REF!</definedName>
    <definedName name="_7__123Graph_ACHART_2" localSheetId="14" hidden="1">[8]nezamestnanost!#REF!</definedName>
    <definedName name="_7__123Graph_ACHART_2" localSheetId="2" hidden="1">[8]nezamestnanost!#REF!</definedName>
    <definedName name="_7__123Graph_ACHART_2" localSheetId="4" hidden="1">[8]nezamestnanost!#REF!</definedName>
    <definedName name="_7__123Graph_ACHART_2" localSheetId="12" hidden="1">[8]nezamestnanost!#REF!</definedName>
    <definedName name="_7__123Graph_ACHART_2" localSheetId="13" hidden="1">[8]nezamestnanost!#REF!</definedName>
    <definedName name="_7__123Graph_ACHART_2" localSheetId="16" hidden="1">[8]nezamestnanost!#REF!</definedName>
    <definedName name="_7__123Graph_ACHART_2" localSheetId="11" hidden="1">[8]nezamestnanost!#REF!</definedName>
    <definedName name="_7__123Graph_ACHART_2" hidden="1">[8]nezamestnanost!#REF!</definedName>
    <definedName name="_7__123Graph_ACHART_3" hidden="1">[2]pracovni!$D$69:$D$85</definedName>
    <definedName name="_70__123Graph_DCHART_9" hidden="1">[2]pracovni!$G$29:$G$42</definedName>
    <definedName name="_70__123Graph_XCHART_2" hidden="1">[1]sez_očist!$F$15:$AM$15</definedName>
    <definedName name="_71__123Graph_ECHART_1" hidden="1">[9]A!$C$9:$S$9</definedName>
    <definedName name="_71__123Graph_XCHART_3" hidden="1">[9]A!$D$64:$H$64</definedName>
    <definedName name="_72__123Graph_ECHART_10" hidden="1">'[4]PH a mzda'!$R$226:$R$235</definedName>
    <definedName name="_72__123Graph_XCHART_4" localSheetId="17" hidden="1">#REF!</definedName>
    <definedName name="_72__123Graph_XCHART_4" localSheetId="3" hidden="1">#REF!</definedName>
    <definedName name="_72__123Graph_XCHART_4" localSheetId="0" hidden="1">#REF!</definedName>
    <definedName name="_72__123Graph_XCHART_4" localSheetId="14" hidden="1">#REF!</definedName>
    <definedName name="_72__123Graph_XCHART_4" localSheetId="2" hidden="1">#REF!</definedName>
    <definedName name="_72__123Graph_XCHART_4" localSheetId="4" hidden="1">#REF!</definedName>
    <definedName name="_72__123Graph_XCHART_4" localSheetId="12" hidden="1">#REF!</definedName>
    <definedName name="_72__123Graph_XCHART_4" localSheetId="13" hidden="1">#REF!</definedName>
    <definedName name="_72__123Graph_XCHART_4" localSheetId="16" hidden="1">#REF!</definedName>
    <definedName name="_72__123Graph_XCHART_4" localSheetId="11" hidden="1">#REF!</definedName>
    <definedName name="_72__123Graph_XCHART_4" hidden="1">#REF!</definedName>
    <definedName name="_73__123Graph_XCHART_4" localSheetId="17" hidden="1">#REF!</definedName>
    <definedName name="_73__123Graph_XCHART_4" localSheetId="14" hidden="1">#REF!</definedName>
    <definedName name="_73__123Graph_XCHART_4" localSheetId="2" hidden="1">#REF!</definedName>
    <definedName name="_73__123Graph_XCHART_4" localSheetId="4" hidden="1">#REF!</definedName>
    <definedName name="_73__123Graph_XCHART_4" localSheetId="12" hidden="1">#REF!</definedName>
    <definedName name="_73__123Graph_XCHART_4" localSheetId="13" hidden="1">#REF!</definedName>
    <definedName name="_73__123Graph_XCHART_4" localSheetId="16" hidden="1">#REF!</definedName>
    <definedName name="_73__123Graph_XCHART_4" localSheetId="11" hidden="1">#REF!</definedName>
    <definedName name="_73__123Graph_XCHART_4" hidden="1">#REF!</definedName>
    <definedName name="_73__123Graph_XCHART_5" hidden="1">[5]C!$G$121:$G$138</definedName>
    <definedName name="_74__123Graph_XCHART_5" hidden="1">[5]C!$G$121:$G$138</definedName>
    <definedName name="_74__123Graph_XCHART_6" hidden="1">[5]C!$G$121:$G$138</definedName>
    <definedName name="_75__123Graph_XCHART_6" hidden="1">[5]C!$G$121:$G$138</definedName>
    <definedName name="_75__123Graph_XCHART_7" hidden="1">[3]A!$B$6:$B$48</definedName>
    <definedName name="_76__123Graph_ECHART_2" localSheetId="17" hidden="1">[8]nezamestnanost!#REF!</definedName>
    <definedName name="_76__123Graph_ECHART_2" localSheetId="3" hidden="1">[8]nezamestnanost!#REF!</definedName>
    <definedName name="_76__123Graph_ECHART_2" localSheetId="0" hidden="1">[8]nezamestnanost!#REF!</definedName>
    <definedName name="_76__123Graph_ECHART_2" localSheetId="14" hidden="1">[8]nezamestnanost!#REF!</definedName>
    <definedName name="_76__123Graph_ECHART_2" localSheetId="2" hidden="1">[8]nezamestnanost!#REF!</definedName>
    <definedName name="_76__123Graph_ECHART_2" localSheetId="4" hidden="1">[8]nezamestnanost!#REF!</definedName>
    <definedName name="_76__123Graph_ECHART_2" localSheetId="12" hidden="1">[8]nezamestnanost!#REF!</definedName>
    <definedName name="_76__123Graph_ECHART_2" localSheetId="13" hidden="1">[8]nezamestnanost!#REF!</definedName>
    <definedName name="_76__123Graph_ECHART_2" localSheetId="16" hidden="1">[8]nezamestnanost!#REF!</definedName>
    <definedName name="_76__123Graph_ECHART_2" localSheetId="11" hidden="1">[8]nezamestnanost!#REF!</definedName>
    <definedName name="_76__123Graph_ECHART_2" hidden="1">[8]nezamestnanost!#REF!</definedName>
    <definedName name="_76__123Graph_XCHART_7" hidden="1">[3]A!$B$6:$B$48</definedName>
    <definedName name="_76__123Graph_XCHART_9" hidden="1">[2]pracovni!$A$29:$A$45</definedName>
    <definedName name="_77__123Graph_ECHART_5" hidden="1">'[7]gr komponent'!$E$10:$E$25</definedName>
    <definedName name="_77__123Graph_XCHART_9" hidden="1">[2]pracovni!$A$29:$A$45</definedName>
    <definedName name="_78__123Graph_ECHART_7" hidden="1">'[7]gr HDPprvyr'!$G$3:$G$14</definedName>
    <definedName name="_79__123Graph_ECHART_9" hidden="1">[2]pracovni!$F$29:$F$45</definedName>
    <definedName name="_8__123Graph_ACHART_3" hidden="1">[2]pracovni!$D$69:$D$85</definedName>
    <definedName name="_8__123Graph_ACHART_4" localSheetId="17" hidden="1">[8]nezamestnanost!#REF!</definedName>
    <definedName name="_8__123Graph_ACHART_4" localSheetId="3" hidden="1">[8]nezamestnanost!#REF!</definedName>
    <definedName name="_8__123Graph_ACHART_4" localSheetId="0" hidden="1">[8]nezamestnanost!#REF!</definedName>
    <definedName name="_8__123Graph_ACHART_4" localSheetId="14" hidden="1">[8]nezamestnanost!#REF!</definedName>
    <definedName name="_8__123Graph_ACHART_4" localSheetId="2" hidden="1">[8]nezamestnanost!#REF!</definedName>
    <definedName name="_8__123Graph_ACHART_4" localSheetId="4" hidden="1">[8]nezamestnanost!#REF!</definedName>
    <definedName name="_8__123Graph_ACHART_4" localSheetId="12" hidden="1">[8]nezamestnanost!#REF!</definedName>
    <definedName name="_8__123Graph_ACHART_4" localSheetId="13" hidden="1">[8]nezamestnanost!#REF!</definedName>
    <definedName name="_8__123Graph_ACHART_4" localSheetId="16" hidden="1">[8]nezamestnanost!#REF!</definedName>
    <definedName name="_8__123Graph_ACHART_4" localSheetId="11" hidden="1">[8]nezamestnanost!#REF!</definedName>
    <definedName name="_8__123Graph_ACHART_4" hidden="1">[8]nezamestnanost!#REF!</definedName>
    <definedName name="_80__123Graph_FCHART_10" hidden="1">'[4]PH a mzda'!$H$226:$H$235</definedName>
    <definedName name="_84__123Graph_FCHART_2" localSheetId="17" hidden="1">[8]nezamestnanost!#REF!</definedName>
    <definedName name="_84__123Graph_FCHART_2" localSheetId="3" hidden="1">[8]nezamestnanost!#REF!</definedName>
    <definedName name="_84__123Graph_FCHART_2" localSheetId="0" hidden="1">[8]nezamestnanost!#REF!</definedName>
    <definedName name="_84__123Graph_FCHART_2" localSheetId="14" hidden="1">[8]nezamestnanost!#REF!</definedName>
    <definedName name="_84__123Graph_FCHART_2" localSheetId="2" hidden="1">[8]nezamestnanost!#REF!</definedName>
    <definedName name="_84__123Graph_FCHART_2" localSheetId="4" hidden="1">[8]nezamestnanost!#REF!</definedName>
    <definedName name="_84__123Graph_FCHART_2" localSheetId="12" hidden="1">[8]nezamestnanost!#REF!</definedName>
    <definedName name="_84__123Graph_FCHART_2" localSheetId="13" hidden="1">[8]nezamestnanost!#REF!</definedName>
    <definedName name="_84__123Graph_FCHART_2" localSheetId="16" hidden="1">[8]nezamestnanost!#REF!</definedName>
    <definedName name="_84__123Graph_FCHART_2" localSheetId="11" hidden="1">[8]nezamestnanost!#REF!</definedName>
    <definedName name="_84__123Graph_FCHART_2" hidden="1">[8]nezamestnanost!#REF!</definedName>
    <definedName name="_85__123Graph_FCHART_7" hidden="1">'[7]gr HDPprvyr'!$F$3:$F$14</definedName>
    <definedName name="_86__123Graph_XCHART_1" hidden="1">[1]sez_očist!$F$15:$AG$15</definedName>
    <definedName name="_87__123Graph_XCHART_10" hidden="1">[2]pracovni!$A$49:$A$65</definedName>
    <definedName name="_88__123Graph_XCHART_11" hidden="1">[3]A!$B$6:$B$47</definedName>
    <definedName name="_89__123Graph_XCHART_13" hidden="1">[5]D!$D$150:$D$161</definedName>
    <definedName name="_9__123Graph_ACHART_2" localSheetId="17" hidden="1">[8]nezamestnanost!#REF!</definedName>
    <definedName name="_9__123Graph_ACHART_2" localSheetId="3" hidden="1">[8]nezamestnanost!#REF!</definedName>
    <definedName name="_9__123Graph_ACHART_2" localSheetId="0" hidden="1">[8]nezamestnanost!#REF!</definedName>
    <definedName name="_9__123Graph_ACHART_2" localSheetId="14" hidden="1">[8]nezamestnanost!#REF!</definedName>
    <definedName name="_9__123Graph_ACHART_2" localSheetId="2" hidden="1">[8]nezamestnanost!#REF!</definedName>
    <definedName name="_9__123Graph_ACHART_2" localSheetId="4" hidden="1">[8]nezamestnanost!#REF!</definedName>
    <definedName name="_9__123Graph_ACHART_2" localSheetId="12" hidden="1">[8]nezamestnanost!#REF!</definedName>
    <definedName name="_9__123Graph_ACHART_2" localSheetId="13" hidden="1">[8]nezamestnanost!#REF!</definedName>
    <definedName name="_9__123Graph_ACHART_2" localSheetId="16" hidden="1">[8]nezamestnanost!#REF!</definedName>
    <definedName name="_9__123Graph_ACHART_2" localSheetId="11" hidden="1">[8]nezamestnanost!#REF!</definedName>
    <definedName name="_9__123Graph_ACHART_2" hidden="1">[8]nezamestnanost!#REF!</definedName>
    <definedName name="_9__123Graph_ACHART_5" hidden="1">[2]pracovni!$D$95:$D$111</definedName>
    <definedName name="_90__123Graph_XCHART_2" hidden="1">[1]sez_očist!$F$15:$AM$15</definedName>
    <definedName name="_91__123Graph_XCHART_3" hidden="1">[9]A!$D$64:$H$64</definedName>
    <definedName name="_92__123Graph_XCHART_4" localSheetId="17" hidden="1">#REF!</definedName>
    <definedName name="_92__123Graph_XCHART_4" localSheetId="3" hidden="1">#REF!</definedName>
    <definedName name="_92__123Graph_XCHART_4" localSheetId="0" hidden="1">#REF!</definedName>
    <definedName name="_92__123Graph_XCHART_4" localSheetId="14" hidden="1">#REF!</definedName>
    <definedName name="_92__123Graph_XCHART_4" localSheetId="2" hidden="1">#REF!</definedName>
    <definedName name="_92__123Graph_XCHART_4" localSheetId="4" hidden="1">#REF!</definedName>
    <definedName name="_92__123Graph_XCHART_4" localSheetId="12" hidden="1">#REF!</definedName>
    <definedName name="_92__123Graph_XCHART_4" localSheetId="13" hidden="1">#REF!</definedName>
    <definedName name="_92__123Graph_XCHART_4" localSheetId="16" hidden="1">#REF!</definedName>
    <definedName name="_92__123Graph_XCHART_4" localSheetId="11" hidden="1">#REF!</definedName>
    <definedName name="_92__123Graph_XCHART_4" hidden="1">#REF!</definedName>
    <definedName name="_93__123Graph_XCHART_5" hidden="1">[5]C!$G$121:$G$138</definedName>
    <definedName name="_94__123Graph_XCHART_6" hidden="1">[5]C!$G$121:$G$138</definedName>
    <definedName name="_95__123Graph_XCHART_7" hidden="1">[3]A!$B$6:$B$48</definedName>
    <definedName name="_96__123Graph_XCHART_9" hidden="1">[2]pracovni!$A$29:$A$45</definedName>
    <definedName name="_A1017681" localSheetId="17">#REF!</definedName>
    <definedName name="_A1017681" localSheetId="8">#REF!</definedName>
    <definedName name="_A1017681">#REF!</definedName>
    <definedName name="_as1" localSheetId="17" hidden="1">{#N/A,#N/A,FALSE,"CB";#N/A,#N/A,FALSE,"CMB";#N/A,#N/A,FALSE,"NBFI"}</definedName>
    <definedName name="_as1" localSheetId="8" hidden="1">{#N/A,#N/A,FALSE,"CB";#N/A,#N/A,FALSE,"CMB";#N/A,#N/A,FALSE,"NBFI"}</definedName>
    <definedName name="_as1" localSheetId="3" hidden="1">{#N/A,#N/A,FALSE,"CB";#N/A,#N/A,FALSE,"CMB";#N/A,#N/A,FALSE,"NBFI"}</definedName>
    <definedName name="_as1" localSheetId="0" hidden="1">{#N/A,#N/A,FALSE,"CB";#N/A,#N/A,FALSE,"CMB";#N/A,#N/A,FALSE,"NBFI"}</definedName>
    <definedName name="_as1" localSheetId="1" hidden="1">{#N/A,#N/A,FALSE,"CB";#N/A,#N/A,FALSE,"CMB";#N/A,#N/A,FALSE,"NBFI"}</definedName>
    <definedName name="_as1" localSheetId="14" hidden="1">{#N/A,#N/A,FALSE,"CB";#N/A,#N/A,FALSE,"CMB";#N/A,#N/A,FALSE,"NBFI"}</definedName>
    <definedName name="_as1" localSheetId="15" hidden="1">{#N/A,#N/A,FALSE,"CB";#N/A,#N/A,FALSE,"CMB";#N/A,#N/A,FALSE,"NBFI"}</definedName>
    <definedName name="_as1" localSheetId="2" hidden="1">{#N/A,#N/A,FALSE,"CB";#N/A,#N/A,FALSE,"CMB";#N/A,#N/A,FALSE,"NBFI"}</definedName>
    <definedName name="_as1" localSheetId="4" hidden="1">{#N/A,#N/A,FALSE,"CB";#N/A,#N/A,FALSE,"CMB";#N/A,#N/A,FALSE,"NBFI"}</definedName>
    <definedName name="_as1" localSheetId="6" hidden="1">{#N/A,#N/A,FALSE,"CB";#N/A,#N/A,FALSE,"CMB";#N/A,#N/A,FALSE,"NBFI"}</definedName>
    <definedName name="_as1" localSheetId="16" hidden="1">{#N/A,#N/A,FALSE,"CB";#N/A,#N/A,FALSE,"CMB";#N/A,#N/A,FALSE,"NBFI"}</definedName>
    <definedName name="_as1" localSheetId="10" hidden="1">{#N/A,#N/A,FALSE,"CB";#N/A,#N/A,FALSE,"CMB";#N/A,#N/A,FALSE,"NBFI"}</definedName>
    <definedName name="_as1" localSheetId="18" hidden="1">{#N/A,#N/A,FALSE,"CB";#N/A,#N/A,FALSE,"CMB";#N/A,#N/A,FALSE,"NBFI"}</definedName>
    <definedName name="_as1" hidden="1">{#N/A,#N/A,FALSE,"CB";#N/A,#N/A,FALSE,"CMB";#N/A,#N/A,FALSE,"NBFI"}</definedName>
    <definedName name="_bn1" localSheetId="17" hidden="1">{"'előző év december'!$A$2:$CP$214"}</definedName>
    <definedName name="_bn1" localSheetId="8" hidden="1">{"'előző év december'!$A$2:$CP$214"}</definedName>
    <definedName name="_bn1" localSheetId="3" hidden="1">{"'előző év december'!$A$2:$CP$214"}</definedName>
    <definedName name="_bn1" localSheetId="0" hidden="1">{"'előző év december'!$A$2:$CP$214"}</definedName>
    <definedName name="_bn1" localSheetId="1" hidden="1">{"'előző év december'!$A$2:$CP$214"}</definedName>
    <definedName name="_bn1" localSheetId="14" hidden="1">{"'előző év december'!$A$2:$CP$214"}</definedName>
    <definedName name="_bn1" localSheetId="15" hidden="1">{"'előző év december'!$A$2:$CP$214"}</definedName>
    <definedName name="_bn1" localSheetId="2" hidden="1">{"'előző év december'!$A$2:$CP$214"}</definedName>
    <definedName name="_bn1" localSheetId="4" hidden="1">{"'előző év december'!$A$2:$CP$214"}</definedName>
    <definedName name="_bn1" localSheetId="6" hidden="1">{"'előző év december'!$A$2:$CP$214"}</definedName>
    <definedName name="_bn1" localSheetId="16" hidden="1">{"'előző év december'!$A$2:$CP$214"}</definedName>
    <definedName name="_bn1" localSheetId="10" hidden="1">{"'előző év december'!$A$2:$CP$214"}</definedName>
    <definedName name="_bn1" localSheetId="18" hidden="1">{"'előző év december'!$A$2:$CP$214"}</definedName>
    <definedName name="_bn1" hidden="1">{"'előző év december'!$A$2:$CP$214"}</definedName>
    <definedName name="_COL1">[11]SimInp1:ModDef!$A$1:$V$130</definedName>
    <definedName name="_cp1" localSheetId="17" hidden="1">{"'előző év december'!$A$2:$CP$214"}</definedName>
    <definedName name="_cp1" localSheetId="8" hidden="1">{"'előző év december'!$A$2:$CP$214"}</definedName>
    <definedName name="_cp1" localSheetId="3" hidden="1">{"'előző év december'!$A$2:$CP$214"}</definedName>
    <definedName name="_cp1" localSheetId="0" hidden="1">{"'előző év december'!$A$2:$CP$214"}</definedName>
    <definedName name="_cp1" localSheetId="1" hidden="1">{"'előző év december'!$A$2:$CP$214"}</definedName>
    <definedName name="_cp1" localSheetId="14" hidden="1">{"'előző év december'!$A$2:$CP$214"}</definedName>
    <definedName name="_cp1" localSheetId="15" hidden="1">{"'előző év december'!$A$2:$CP$214"}</definedName>
    <definedName name="_cp1" localSheetId="2" hidden="1">{"'előző év december'!$A$2:$CP$214"}</definedName>
    <definedName name="_cp1" localSheetId="4" hidden="1">{"'előző év december'!$A$2:$CP$214"}</definedName>
    <definedName name="_cp1" localSheetId="6" hidden="1">{"'előző év december'!$A$2:$CP$214"}</definedName>
    <definedName name="_cp1" localSheetId="16" hidden="1">{"'előző év december'!$A$2:$CP$214"}</definedName>
    <definedName name="_cp1" localSheetId="10" hidden="1">{"'előző év december'!$A$2:$CP$214"}</definedName>
    <definedName name="_cp1" localSheetId="18" hidden="1">{"'előző év december'!$A$2:$CP$214"}</definedName>
    <definedName name="_cp1" hidden="1">{"'előző év december'!$A$2:$CP$214"}</definedName>
    <definedName name="_cp10" localSheetId="17" hidden="1">{"'előző év december'!$A$2:$CP$214"}</definedName>
    <definedName name="_cp10" localSheetId="8" hidden="1">{"'előző év december'!$A$2:$CP$214"}</definedName>
    <definedName name="_cp10" localSheetId="3" hidden="1">{"'előző év december'!$A$2:$CP$214"}</definedName>
    <definedName name="_cp10" localSheetId="0" hidden="1">{"'előző év december'!$A$2:$CP$214"}</definedName>
    <definedName name="_cp10" localSheetId="1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2" hidden="1">{"'előző év december'!$A$2:$CP$214"}</definedName>
    <definedName name="_cp10" localSheetId="4" hidden="1">{"'előző év december'!$A$2:$CP$214"}</definedName>
    <definedName name="_cp10" localSheetId="6" hidden="1">{"'előző év december'!$A$2:$CP$214"}</definedName>
    <definedName name="_cp10" localSheetId="16" hidden="1">{"'előző év december'!$A$2:$CP$214"}</definedName>
    <definedName name="_cp10" localSheetId="10" hidden="1">{"'előző év december'!$A$2:$CP$214"}</definedName>
    <definedName name="_cp10" localSheetId="18" hidden="1">{"'előző év december'!$A$2:$CP$214"}</definedName>
    <definedName name="_cp10" hidden="1">{"'előző év december'!$A$2:$CP$214"}</definedName>
    <definedName name="_cp11" localSheetId="17" hidden="1">{"'előző év december'!$A$2:$CP$214"}</definedName>
    <definedName name="_cp11" localSheetId="8" hidden="1">{"'előző év december'!$A$2:$CP$214"}</definedName>
    <definedName name="_cp11" localSheetId="3" hidden="1">{"'előző év december'!$A$2:$CP$214"}</definedName>
    <definedName name="_cp11" localSheetId="0" hidden="1">{"'előző év december'!$A$2:$CP$214"}</definedName>
    <definedName name="_cp11" localSheetId="1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2" hidden="1">{"'előző év december'!$A$2:$CP$214"}</definedName>
    <definedName name="_cp11" localSheetId="4" hidden="1">{"'előző év december'!$A$2:$CP$214"}</definedName>
    <definedName name="_cp11" localSheetId="6" hidden="1">{"'előző év december'!$A$2:$CP$214"}</definedName>
    <definedName name="_cp11" localSheetId="16" hidden="1">{"'előző év december'!$A$2:$CP$214"}</definedName>
    <definedName name="_cp11" localSheetId="10" hidden="1">{"'előző év december'!$A$2:$CP$214"}</definedName>
    <definedName name="_cp11" localSheetId="18" hidden="1">{"'előző év december'!$A$2:$CP$214"}</definedName>
    <definedName name="_cp11" hidden="1">{"'előző év december'!$A$2:$CP$214"}</definedName>
    <definedName name="_cp2" localSheetId="17" hidden="1">{"'előző év december'!$A$2:$CP$214"}</definedName>
    <definedName name="_cp2" localSheetId="8" hidden="1">{"'előző év december'!$A$2:$CP$214"}</definedName>
    <definedName name="_cp2" localSheetId="3" hidden="1">{"'előző év december'!$A$2:$CP$214"}</definedName>
    <definedName name="_cp2" localSheetId="0" hidden="1">{"'előző év december'!$A$2:$CP$214"}</definedName>
    <definedName name="_cp2" localSheetId="1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2" hidden="1">{"'előző év december'!$A$2:$CP$214"}</definedName>
    <definedName name="_cp2" localSheetId="4" hidden="1">{"'előző év december'!$A$2:$CP$214"}</definedName>
    <definedName name="_cp2" localSheetId="6" hidden="1">{"'előző év december'!$A$2:$CP$214"}</definedName>
    <definedName name="_cp2" localSheetId="16" hidden="1">{"'előző év december'!$A$2:$CP$214"}</definedName>
    <definedName name="_cp2" localSheetId="10" hidden="1">{"'előző év december'!$A$2:$CP$214"}</definedName>
    <definedName name="_cp2" localSheetId="18" hidden="1">{"'előző év december'!$A$2:$CP$214"}</definedName>
    <definedName name="_cp2" hidden="1">{"'előző év december'!$A$2:$CP$214"}</definedName>
    <definedName name="_cp3" localSheetId="17" hidden="1">{"'előző év december'!$A$2:$CP$214"}</definedName>
    <definedName name="_cp3" localSheetId="8" hidden="1">{"'előző év december'!$A$2:$CP$214"}</definedName>
    <definedName name="_cp3" localSheetId="3" hidden="1">{"'előző év december'!$A$2:$CP$214"}</definedName>
    <definedName name="_cp3" localSheetId="0" hidden="1">{"'előző év december'!$A$2:$CP$214"}</definedName>
    <definedName name="_cp3" localSheetId="1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2" hidden="1">{"'előző év december'!$A$2:$CP$214"}</definedName>
    <definedName name="_cp3" localSheetId="4" hidden="1">{"'előző év december'!$A$2:$CP$214"}</definedName>
    <definedName name="_cp3" localSheetId="6" hidden="1">{"'előző év december'!$A$2:$CP$214"}</definedName>
    <definedName name="_cp3" localSheetId="16" hidden="1">{"'előző év december'!$A$2:$CP$214"}</definedName>
    <definedName name="_cp3" localSheetId="10" hidden="1">{"'előző év december'!$A$2:$CP$214"}</definedName>
    <definedName name="_cp3" localSheetId="18" hidden="1">{"'előző év december'!$A$2:$CP$214"}</definedName>
    <definedName name="_cp3" hidden="1">{"'előző év december'!$A$2:$CP$214"}</definedName>
    <definedName name="_cp4" localSheetId="17" hidden="1">{"'előző év december'!$A$2:$CP$214"}</definedName>
    <definedName name="_cp4" localSheetId="8" hidden="1">{"'előző év december'!$A$2:$CP$214"}</definedName>
    <definedName name="_cp4" localSheetId="3" hidden="1">{"'előző év december'!$A$2:$CP$214"}</definedName>
    <definedName name="_cp4" localSheetId="0" hidden="1">{"'előző év december'!$A$2:$CP$214"}</definedName>
    <definedName name="_cp4" localSheetId="1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2" hidden="1">{"'előző év december'!$A$2:$CP$214"}</definedName>
    <definedName name="_cp4" localSheetId="4" hidden="1">{"'előző év december'!$A$2:$CP$214"}</definedName>
    <definedName name="_cp4" localSheetId="6" hidden="1">{"'előző év december'!$A$2:$CP$214"}</definedName>
    <definedName name="_cp4" localSheetId="16" hidden="1">{"'előző év december'!$A$2:$CP$214"}</definedName>
    <definedName name="_cp4" localSheetId="10" hidden="1">{"'előző év december'!$A$2:$CP$214"}</definedName>
    <definedName name="_cp4" localSheetId="18" hidden="1">{"'előző év december'!$A$2:$CP$214"}</definedName>
    <definedName name="_cp4" hidden="1">{"'előző év december'!$A$2:$CP$214"}</definedName>
    <definedName name="_cp5" localSheetId="17" hidden="1">{"'előző év december'!$A$2:$CP$214"}</definedName>
    <definedName name="_cp5" localSheetId="8" hidden="1">{"'előző év december'!$A$2:$CP$214"}</definedName>
    <definedName name="_cp5" localSheetId="3" hidden="1">{"'előző év december'!$A$2:$CP$214"}</definedName>
    <definedName name="_cp5" localSheetId="0" hidden="1">{"'előző év december'!$A$2:$CP$214"}</definedName>
    <definedName name="_cp5" localSheetId="1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2" hidden="1">{"'előző év december'!$A$2:$CP$214"}</definedName>
    <definedName name="_cp5" localSheetId="4" hidden="1">{"'előző év december'!$A$2:$CP$214"}</definedName>
    <definedName name="_cp5" localSheetId="6" hidden="1">{"'előző év december'!$A$2:$CP$214"}</definedName>
    <definedName name="_cp5" localSheetId="16" hidden="1">{"'előző év december'!$A$2:$CP$214"}</definedName>
    <definedName name="_cp5" localSheetId="10" hidden="1">{"'előző év december'!$A$2:$CP$214"}</definedName>
    <definedName name="_cp5" localSheetId="18" hidden="1">{"'előző év december'!$A$2:$CP$214"}</definedName>
    <definedName name="_cp5" hidden="1">{"'előző év december'!$A$2:$CP$214"}</definedName>
    <definedName name="_cp6" localSheetId="17" hidden="1">{"'előző év december'!$A$2:$CP$214"}</definedName>
    <definedName name="_cp6" localSheetId="8" hidden="1">{"'előző év december'!$A$2:$CP$214"}</definedName>
    <definedName name="_cp6" localSheetId="3" hidden="1">{"'előző év december'!$A$2:$CP$214"}</definedName>
    <definedName name="_cp6" localSheetId="0" hidden="1">{"'előző év december'!$A$2:$CP$214"}</definedName>
    <definedName name="_cp6" localSheetId="1" hidden="1">{"'előző év december'!$A$2:$CP$214"}</definedName>
    <definedName name="_cp6" localSheetId="14" hidden="1">{"'előző év december'!$A$2:$CP$214"}</definedName>
    <definedName name="_cp6" localSheetId="15" hidden="1">{"'előző év december'!$A$2:$CP$214"}</definedName>
    <definedName name="_cp6" localSheetId="2" hidden="1">{"'előző év december'!$A$2:$CP$214"}</definedName>
    <definedName name="_cp6" localSheetId="4" hidden="1">{"'előző év december'!$A$2:$CP$214"}</definedName>
    <definedName name="_cp6" localSheetId="6" hidden="1">{"'előző év december'!$A$2:$CP$214"}</definedName>
    <definedName name="_cp6" localSheetId="16" hidden="1">{"'előző év december'!$A$2:$CP$214"}</definedName>
    <definedName name="_cp6" localSheetId="10" hidden="1">{"'előző év december'!$A$2:$CP$214"}</definedName>
    <definedName name="_cp6" localSheetId="18" hidden="1">{"'előző év december'!$A$2:$CP$214"}</definedName>
    <definedName name="_cp6" hidden="1">{"'előző év december'!$A$2:$CP$214"}</definedName>
    <definedName name="_cp7" localSheetId="17" hidden="1">{"'előző év december'!$A$2:$CP$214"}</definedName>
    <definedName name="_cp7" localSheetId="8" hidden="1">{"'előző év december'!$A$2:$CP$214"}</definedName>
    <definedName name="_cp7" localSheetId="3" hidden="1">{"'előző év december'!$A$2:$CP$214"}</definedName>
    <definedName name="_cp7" localSheetId="0" hidden="1">{"'előző év december'!$A$2:$CP$214"}</definedName>
    <definedName name="_cp7" localSheetId="1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2" hidden="1">{"'előző év december'!$A$2:$CP$214"}</definedName>
    <definedName name="_cp7" localSheetId="4" hidden="1">{"'előző év december'!$A$2:$CP$214"}</definedName>
    <definedName name="_cp7" localSheetId="6" hidden="1">{"'előző év december'!$A$2:$CP$214"}</definedName>
    <definedName name="_cp7" localSheetId="16" hidden="1">{"'előző év december'!$A$2:$CP$214"}</definedName>
    <definedName name="_cp7" localSheetId="10" hidden="1">{"'előző év december'!$A$2:$CP$214"}</definedName>
    <definedName name="_cp7" localSheetId="18" hidden="1">{"'előző év december'!$A$2:$CP$214"}</definedName>
    <definedName name="_cp7" hidden="1">{"'előző év december'!$A$2:$CP$214"}</definedName>
    <definedName name="_cp8" localSheetId="17" hidden="1">{"'előző év december'!$A$2:$CP$214"}</definedName>
    <definedName name="_cp8" localSheetId="8" hidden="1">{"'előző év december'!$A$2:$CP$214"}</definedName>
    <definedName name="_cp8" localSheetId="3" hidden="1">{"'előző év december'!$A$2:$CP$214"}</definedName>
    <definedName name="_cp8" localSheetId="0" hidden="1">{"'előző év december'!$A$2:$CP$214"}</definedName>
    <definedName name="_cp8" localSheetId="1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2" hidden="1">{"'előző év december'!$A$2:$CP$214"}</definedName>
    <definedName name="_cp8" localSheetId="4" hidden="1">{"'előző év december'!$A$2:$CP$214"}</definedName>
    <definedName name="_cp8" localSheetId="6" hidden="1">{"'előző év december'!$A$2:$CP$214"}</definedName>
    <definedName name="_cp8" localSheetId="16" hidden="1">{"'előző év december'!$A$2:$CP$214"}</definedName>
    <definedName name="_cp8" localSheetId="10" hidden="1">{"'előző év december'!$A$2:$CP$214"}</definedName>
    <definedName name="_cp8" localSheetId="18" hidden="1">{"'előző év december'!$A$2:$CP$214"}</definedName>
    <definedName name="_cp8" hidden="1">{"'előző év december'!$A$2:$CP$214"}</definedName>
    <definedName name="_cp9" localSheetId="17" hidden="1">{"'előző év december'!$A$2:$CP$214"}</definedName>
    <definedName name="_cp9" localSheetId="8" hidden="1">{"'előző év december'!$A$2:$CP$214"}</definedName>
    <definedName name="_cp9" localSheetId="3" hidden="1">{"'előző év december'!$A$2:$CP$214"}</definedName>
    <definedName name="_cp9" localSheetId="0" hidden="1">{"'előző év december'!$A$2:$CP$214"}</definedName>
    <definedName name="_cp9" localSheetId="1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2" hidden="1">{"'előző év december'!$A$2:$CP$214"}</definedName>
    <definedName name="_cp9" localSheetId="4" hidden="1">{"'előző év december'!$A$2:$CP$214"}</definedName>
    <definedName name="_cp9" localSheetId="6" hidden="1">{"'előző év december'!$A$2:$CP$214"}</definedName>
    <definedName name="_cp9" localSheetId="16" hidden="1">{"'előző év december'!$A$2:$CP$214"}</definedName>
    <definedName name="_cp9" localSheetId="10" hidden="1">{"'előző év december'!$A$2:$CP$214"}</definedName>
    <definedName name="_cp9" localSheetId="18" hidden="1">{"'előző év december'!$A$2:$CP$214"}</definedName>
    <definedName name="_cp9" hidden="1">{"'előző év december'!$A$2:$CP$214"}</definedName>
    <definedName name="_cpr2" localSheetId="17" hidden="1">{"'előző év december'!$A$2:$CP$214"}</definedName>
    <definedName name="_cpr2" localSheetId="8" hidden="1">{"'előző év december'!$A$2:$CP$214"}</definedName>
    <definedName name="_cpr2" localSheetId="3" hidden="1">{"'előző év december'!$A$2:$CP$214"}</definedName>
    <definedName name="_cpr2" localSheetId="0" hidden="1">{"'előző év december'!$A$2:$CP$214"}</definedName>
    <definedName name="_cpr2" localSheetId="1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2" hidden="1">{"'előző év december'!$A$2:$CP$214"}</definedName>
    <definedName name="_cpr2" localSheetId="4" hidden="1">{"'előző év december'!$A$2:$CP$214"}</definedName>
    <definedName name="_cpr2" localSheetId="6" hidden="1">{"'előző év december'!$A$2:$CP$214"}</definedName>
    <definedName name="_cpr2" localSheetId="16" hidden="1">{"'előző év december'!$A$2:$CP$214"}</definedName>
    <definedName name="_cpr2" localSheetId="10" hidden="1">{"'előző év december'!$A$2:$CP$214"}</definedName>
    <definedName name="_cpr2" localSheetId="18" hidden="1">{"'előző év december'!$A$2:$CP$214"}</definedName>
    <definedName name="_cpr2" hidden="1">{"'előző év december'!$A$2:$CP$214"}</definedName>
    <definedName name="_cpr3" localSheetId="17" hidden="1">{"'előző év december'!$A$2:$CP$214"}</definedName>
    <definedName name="_cpr3" localSheetId="8" hidden="1">{"'előző év december'!$A$2:$CP$214"}</definedName>
    <definedName name="_cpr3" localSheetId="3" hidden="1">{"'előző év december'!$A$2:$CP$214"}</definedName>
    <definedName name="_cpr3" localSheetId="0" hidden="1">{"'előző év december'!$A$2:$CP$214"}</definedName>
    <definedName name="_cpr3" localSheetId="1" hidden="1">{"'előző év december'!$A$2:$CP$214"}</definedName>
    <definedName name="_cpr3" localSheetId="14" hidden="1">{"'előző év december'!$A$2:$CP$214"}</definedName>
    <definedName name="_cpr3" localSheetId="15" hidden="1">{"'előző év december'!$A$2:$CP$214"}</definedName>
    <definedName name="_cpr3" localSheetId="2" hidden="1">{"'előző év december'!$A$2:$CP$214"}</definedName>
    <definedName name="_cpr3" localSheetId="4" hidden="1">{"'előző év december'!$A$2:$CP$214"}</definedName>
    <definedName name="_cpr3" localSheetId="6" hidden="1">{"'előző év december'!$A$2:$CP$214"}</definedName>
    <definedName name="_cpr3" localSheetId="16" hidden="1">{"'előző év december'!$A$2:$CP$214"}</definedName>
    <definedName name="_cpr3" localSheetId="10" hidden="1">{"'előző év december'!$A$2:$CP$214"}</definedName>
    <definedName name="_cpr3" localSheetId="18" hidden="1">{"'előző év december'!$A$2:$CP$214"}</definedName>
    <definedName name="_cpr3" hidden="1">{"'előző év december'!$A$2:$CP$214"}</definedName>
    <definedName name="_cpr4" localSheetId="17" hidden="1">{"'előző év december'!$A$2:$CP$214"}</definedName>
    <definedName name="_cpr4" localSheetId="8" hidden="1">{"'előző év december'!$A$2:$CP$214"}</definedName>
    <definedName name="_cpr4" localSheetId="3" hidden="1">{"'előző év december'!$A$2:$CP$214"}</definedName>
    <definedName name="_cpr4" localSheetId="0" hidden="1">{"'előző év december'!$A$2:$CP$214"}</definedName>
    <definedName name="_cpr4" localSheetId="1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2" hidden="1">{"'előző év december'!$A$2:$CP$214"}</definedName>
    <definedName name="_cpr4" localSheetId="4" hidden="1">{"'előző év december'!$A$2:$CP$214"}</definedName>
    <definedName name="_cpr4" localSheetId="6" hidden="1">{"'előző év december'!$A$2:$CP$214"}</definedName>
    <definedName name="_cpr4" localSheetId="16" hidden="1">{"'előző év december'!$A$2:$CP$214"}</definedName>
    <definedName name="_cpr4" localSheetId="10" hidden="1">{"'előző év december'!$A$2:$CP$214"}</definedName>
    <definedName name="_cpr4" localSheetId="18" hidden="1">{"'előző év december'!$A$2:$CP$214"}</definedName>
    <definedName name="_cpr4" hidden="1">{"'előző év december'!$A$2:$CP$214"}</definedName>
    <definedName name="_xlnm._FilterDatabase" localSheetId="17" hidden="1">'Graf IV.1. i IV.2. 122019'!$D$1:$F$27</definedName>
    <definedName name="_xlnm._FilterDatabase" localSheetId="8" hidden="1">'likv obračun za tekst'!$B$2:$G$30</definedName>
    <definedName name="_IFR2" localSheetId="17">#N/A</definedName>
    <definedName name="_IFR2" localSheetId="8">'likv obračun za tekst'!_IFR2</definedName>
    <definedName name="_IFR2">#N/A</definedName>
    <definedName name="_IFR22" localSheetId="17">#N/A</definedName>
    <definedName name="_IFR22" localSheetId="8">'likv obračun za tekst'!_IFR22</definedName>
    <definedName name="_IFR22">#N/A</definedName>
    <definedName name="_IFR23" localSheetId="17">#N/A</definedName>
    <definedName name="_IFR23" localSheetId="8">'likv obračun za tekst'!_IFR23</definedName>
    <definedName name="_IFR23">#N/A</definedName>
    <definedName name="_Key1" localSheetId="17" hidden="1">#REF!</definedName>
    <definedName name="_Key1" localSheetId="3" hidden="1">#REF!</definedName>
    <definedName name="_Key1" localSheetId="0" hidden="1">#REF!</definedName>
    <definedName name="_Key1" localSheetId="14" hidden="1">#REF!</definedName>
    <definedName name="_Key1" localSheetId="2" hidden="1">#REF!</definedName>
    <definedName name="_Key1" localSheetId="4" hidden="1">#REF!</definedName>
    <definedName name="_Key1" localSheetId="12" hidden="1">#REF!</definedName>
    <definedName name="_Key1" localSheetId="13" hidden="1">#REF!</definedName>
    <definedName name="_Key1" localSheetId="16" hidden="1">#REF!</definedName>
    <definedName name="_Key1" localSheetId="11" hidden="1">#REF!</definedName>
    <definedName name="_Key1" hidden="1">#REF!</definedName>
    <definedName name="_MCV1">[12]Q2!$E$64:$AH$64</definedName>
    <definedName name="_Order1" hidden="1">0</definedName>
    <definedName name="_Order2" hidden="1">255</definedName>
    <definedName name="_Regression_Out" localSheetId="1" hidden="1">'[17]Cene na malo'!$P$16:$P$16</definedName>
    <definedName name="_Regression_Out" localSheetId="4" hidden="1">'[17]Cene na malo'!$P$16:$P$16</definedName>
    <definedName name="_Regression_Out" hidden="1">'[18]Cene na malo'!$P$16:$P$16</definedName>
    <definedName name="_Regression_X" localSheetId="1" hidden="1">'[17]Cene na malo'!$N$16:$N$35</definedName>
    <definedName name="_Regression_X" localSheetId="4" hidden="1">'[17]Cene na malo'!$N$16:$N$35</definedName>
    <definedName name="_Regression_X" hidden="1">'[18]Cene na malo'!$N$16:$N$35</definedName>
    <definedName name="_Regression_Y" localSheetId="1" hidden="1">'[17]Cene na malo'!$M$16:$M$35</definedName>
    <definedName name="_Regression_Y" localSheetId="4" hidden="1">'[17]Cene na malo'!$M$16:$M$35</definedName>
    <definedName name="_Regression_Y" hidden="1">'[18]Cene na malo'!$M$16:$M$35</definedName>
    <definedName name="_Sort" localSheetId="17" hidden="1">#REF!</definedName>
    <definedName name="_Sort" localSheetId="3" hidden="1">#REF!</definedName>
    <definedName name="_Sort" localSheetId="0" hidden="1">#REF!</definedName>
    <definedName name="_Sort" localSheetId="14" hidden="1">#REF!</definedName>
    <definedName name="_Sort" localSheetId="2" hidden="1">#REF!</definedName>
    <definedName name="_Sort" localSheetId="4" hidden="1">#REF!</definedName>
    <definedName name="_Sort" localSheetId="12" hidden="1">#REF!</definedName>
    <definedName name="_Sort" localSheetId="13" hidden="1">#REF!</definedName>
    <definedName name="_Sort" localSheetId="16" hidden="1">#REF!</definedName>
    <definedName name="_Sort" localSheetId="11" hidden="1">#REF!</definedName>
    <definedName name="_Sort" hidden="1">#REF!</definedName>
    <definedName name="_tab06" localSheetId="17">#REF!</definedName>
    <definedName name="_tab06">#REF!</definedName>
    <definedName name="_tab07" localSheetId="17">#REF!</definedName>
    <definedName name="_tab07">#REF!</definedName>
    <definedName name="_tab1" localSheetId="17">[19]str01!#REF!</definedName>
    <definedName name="_tab1" localSheetId="8">[19]str01!#REF!</definedName>
    <definedName name="_tab1">[19]str01!#REF!</definedName>
    <definedName name="_tab2" localSheetId="17">[19]str02a!#REF!</definedName>
    <definedName name="_tab2" localSheetId="8">[19]str02a!#REF!</definedName>
    <definedName name="_tab2">[19]str02a!#REF!</definedName>
    <definedName name="_tab28" localSheetId="17">#REF!</definedName>
    <definedName name="_tab28" localSheetId="8">#REF!</definedName>
    <definedName name="_tab28">#REF!</definedName>
    <definedName name="_tab29" localSheetId="17">#REF!</definedName>
    <definedName name="_tab29" localSheetId="8">#REF!</definedName>
    <definedName name="_tab29">#REF!</definedName>
    <definedName name="_tab3" localSheetId="17">#REF!</definedName>
    <definedName name="_tab3" localSheetId="8">#REF!</definedName>
    <definedName name="_tab3">#REF!</definedName>
    <definedName name="_tab4" localSheetId="17">[19]str04!#REF!</definedName>
    <definedName name="_tab4" localSheetId="8">[19]str04!#REF!</definedName>
    <definedName name="_tab4">[19]str04!#REF!</definedName>
    <definedName name="a" localSheetId="17" hidden="1">{"'előző év december'!$A$2:$CP$214"}</definedName>
    <definedName name="a" localSheetId="8" hidden="1">{"'előző év december'!$A$2:$CP$214"}</definedName>
    <definedName name="a" localSheetId="3" hidden="1">{"'előző év december'!$A$2:$CP$214"}</definedName>
    <definedName name="a" localSheetId="0" hidden="1">{"'előző év december'!$A$2:$CP$214"}</definedName>
    <definedName name="a" localSheetId="1" hidden="1">{"'előző év december'!$A$2:$CP$214"}</definedName>
    <definedName name="a" localSheetId="14" hidden="1">{"'előző év december'!$A$2:$CP$214"}</definedName>
    <definedName name="a" localSheetId="15" hidden="1">{"'előző év december'!$A$2:$CP$214"}</definedName>
    <definedName name="a" localSheetId="2" hidden="1">{"'előző év december'!$A$2:$CP$214"}</definedName>
    <definedName name="a" localSheetId="4" hidden="1">{"'előző év december'!$A$2:$CP$214"}</definedName>
    <definedName name="a" localSheetId="6" hidden="1">{"'előző év december'!$A$2:$CP$214"}</definedName>
    <definedName name="a" localSheetId="16" hidden="1">{"'előző év december'!$A$2:$CP$214"}</definedName>
    <definedName name="a" localSheetId="10" hidden="1">{"'előző év december'!$A$2:$CP$214"}</definedName>
    <definedName name="a" localSheetId="18" hidden="1">{"'előző év december'!$A$2:$CP$214"}</definedName>
    <definedName name="a" hidden="1">{"'előző év december'!$A$2:$CP$214"}</definedName>
    <definedName name="aa" localSheetId="17" hidden="1">{"'előző év december'!$A$2:$CP$214"}</definedName>
    <definedName name="aa" localSheetId="8" hidden="1">{"'előző év december'!$A$2:$CP$214"}</definedName>
    <definedName name="aa" localSheetId="3" hidden="1">{"'előző év december'!$A$2:$CP$214"}</definedName>
    <definedName name="aa" localSheetId="0" hidden="1">{"'előző év december'!$A$2:$CP$214"}</definedName>
    <definedName name="aa" localSheetId="1" hidden="1">{"'előző év december'!$A$2:$CP$214"}</definedName>
    <definedName name="aa" localSheetId="14" hidden="1">{"'előző év december'!$A$2:$CP$214"}</definedName>
    <definedName name="aa" localSheetId="15" hidden="1">{"'előző év december'!$A$2:$CP$214"}</definedName>
    <definedName name="aa" localSheetId="2" hidden="1">{"'előző év december'!$A$2:$CP$214"}</definedName>
    <definedName name="aa" localSheetId="4" hidden="1">{"'előző év december'!$A$2:$CP$214"}</definedName>
    <definedName name="aa" localSheetId="6" hidden="1">{"'előző év december'!$A$2:$CP$214"}</definedName>
    <definedName name="aa" localSheetId="16" hidden="1">{"'előző év december'!$A$2:$CP$214"}</definedName>
    <definedName name="aa" localSheetId="10" hidden="1">{"'előző év december'!$A$2:$CP$214"}</definedName>
    <definedName name="aa" localSheetId="18" hidden="1">{"'előző év december'!$A$2:$CP$214"}</definedName>
    <definedName name="aa" hidden="1">{"'előző év december'!$A$2:$CP$214"}</definedName>
    <definedName name="ábrák_negyedév">[20]ábrák_né!$A$1</definedName>
    <definedName name="adat" localSheetId="17">#REF!</definedName>
    <definedName name="adat" localSheetId="8">#REF!</definedName>
    <definedName name="adat">#REF!</definedName>
    <definedName name="adat96" localSheetId="17">#REF!</definedName>
    <definedName name="adat96" localSheetId="8">#REF!</definedName>
    <definedName name="adat96">#REF!</definedName>
    <definedName name="adssa" localSheetId="17" hidden="1">{"'előző év december'!$A$2:$CP$214"}</definedName>
    <definedName name="adssa" localSheetId="8" hidden="1">{"'előző év december'!$A$2:$CP$214"}</definedName>
    <definedName name="adssa" localSheetId="3" hidden="1">{"'előző év december'!$A$2:$CP$214"}</definedName>
    <definedName name="adssa" localSheetId="0" hidden="1">{"'előző év december'!$A$2:$CP$214"}</definedName>
    <definedName name="adssa" localSheetId="1" hidden="1">{"'előző év december'!$A$2:$CP$214"}</definedName>
    <definedName name="adssa" localSheetId="14" hidden="1">{"'előző év december'!$A$2:$CP$214"}</definedName>
    <definedName name="adssa" localSheetId="15" hidden="1">{"'előző év december'!$A$2:$CP$214"}</definedName>
    <definedName name="adssa" localSheetId="2" hidden="1">{"'előző év december'!$A$2:$CP$214"}</definedName>
    <definedName name="adssa" localSheetId="4" hidden="1">{"'előző év december'!$A$2:$CP$214"}</definedName>
    <definedName name="adssa" localSheetId="6" hidden="1">{"'előző év december'!$A$2:$CP$214"}</definedName>
    <definedName name="adssa" localSheetId="16" hidden="1">{"'előző év december'!$A$2:$CP$214"}</definedName>
    <definedName name="adssa" localSheetId="10" hidden="1">{"'előző év december'!$A$2:$CP$214"}</definedName>
    <definedName name="adssa" localSheetId="18" hidden="1">{"'előző év december'!$A$2:$CP$214"}</definedName>
    <definedName name="adssa" hidden="1">{"'előző év december'!$A$2:$CP$214"}</definedName>
    <definedName name="afsd" localSheetId="17" hidden="1">{"'előző év december'!$A$2:$CP$214"}</definedName>
    <definedName name="afsd" localSheetId="8" hidden="1">{"'előző év december'!$A$2:$CP$214"}</definedName>
    <definedName name="afsd" localSheetId="3" hidden="1">{"'előző év december'!$A$2:$CP$214"}</definedName>
    <definedName name="afsd" localSheetId="0" hidden="1">{"'előző év december'!$A$2:$CP$214"}</definedName>
    <definedName name="afsd" localSheetId="1" hidden="1">{"'előző év december'!$A$2:$CP$214"}</definedName>
    <definedName name="afsd" localSheetId="14" hidden="1">{"'előző év december'!$A$2:$CP$214"}</definedName>
    <definedName name="afsd" localSheetId="15" hidden="1">{"'előző év december'!$A$2:$CP$214"}</definedName>
    <definedName name="afsd" localSheetId="2" hidden="1">{"'előző év december'!$A$2:$CP$214"}</definedName>
    <definedName name="afsd" localSheetId="4" hidden="1">{"'előző év december'!$A$2:$CP$214"}</definedName>
    <definedName name="afsd" localSheetId="6" hidden="1">{"'előző év december'!$A$2:$CP$214"}</definedName>
    <definedName name="afsd" localSheetId="16" hidden="1">{"'előző év december'!$A$2:$CP$214"}</definedName>
    <definedName name="afsd" localSheetId="10" hidden="1">{"'előző év december'!$A$2:$CP$214"}</definedName>
    <definedName name="afsd" localSheetId="18" hidden="1">{"'előző év december'!$A$2:$CP$214"}</definedName>
    <definedName name="afsd" hidden="1">{"'előző év december'!$A$2:$CP$214"}</definedName>
    <definedName name="AMORTIZATION" localSheetId="17">#REF!</definedName>
    <definedName name="AMORTIZATION">#REF!</definedName>
    <definedName name="AMPO5">"Gráfico 8"</definedName>
    <definedName name="as" localSheetId="17">#N/A</definedName>
    <definedName name="as" localSheetId="8">'likv obračun za tekst'!as</definedName>
    <definedName name="as">#N/A</definedName>
    <definedName name="asd" hidden="1">'[21]Cene na malo'!$P$17:$P$17</definedName>
    <definedName name="asdf" localSheetId="17" hidden="1">{"'előző év december'!$A$2:$CP$214"}</definedName>
    <definedName name="asdf" localSheetId="8" hidden="1">{"'előző év december'!$A$2:$CP$214"}</definedName>
    <definedName name="asdf" localSheetId="3" hidden="1">{"'előző év december'!$A$2:$CP$214"}</definedName>
    <definedName name="asdf" localSheetId="0" hidden="1">{"'előző év december'!$A$2:$CP$214"}</definedName>
    <definedName name="asdf" localSheetId="1" hidden="1">{"'előző év december'!$A$2:$CP$214"}</definedName>
    <definedName name="asdf" localSheetId="14" hidden="1">{"'előző év december'!$A$2:$CP$214"}</definedName>
    <definedName name="asdf" localSheetId="15" hidden="1">{"'előző év december'!$A$2:$CP$214"}</definedName>
    <definedName name="asdf" localSheetId="2" hidden="1">{"'előző év december'!$A$2:$CP$214"}</definedName>
    <definedName name="asdf" localSheetId="4" hidden="1">{"'előző év december'!$A$2:$CP$214"}</definedName>
    <definedName name="asdf" localSheetId="6" hidden="1">{"'előző év december'!$A$2:$CP$214"}</definedName>
    <definedName name="asdf" localSheetId="16" hidden="1">{"'előző év december'!$A$2:$CP$214"}</definedName>
    <definedName name="asdf" localSheetId="10" hidden="1">{"'előző év december'!$A$2:$CP$214"}</definedName>
    <definedName name="asdf" localSheetId="18" hidden="1">{"'előző év december'!$A$2:$CP$214"}</definedName>
    <definedName name="asdf" hidden="1">{"'előző év december'!$A$2:$CP$214"}</definedName>
    <definedName name="asdfasd" localSheetId="17" hidden="1">{"'előző év december'!$A$2:$CP$214"}</definedName>
    <definedName name="asdfasd" localSheetId="8" hidden="1">{"'előző év december'!$A$2:$CP$214"}</definedName>
    <definedName name="asdfasd" localSheetId="3" hidden="1">{"'előző év december'!$A$2:$CP$214"}</definedName>
    <definedName name="asdfasd" localSheetId="0" hidden="1">{"'előző év december'!$A$2:$CP$214"}</definedName>
    <definedName name="asdfasd" localSheetId="1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2" hidden="1">{"'előző év december'!$A$2:$CP$214"}</definedName>
    <definedName name="asdfasd" localSheetId="4" hidden="1">{"'előző év december'!$A$2:$CP$214"}</definedName>
    <definedName name="asdfasd" localSheetId="6" hidden="1">{"'előző év december'!$A$2:$CP$214"}</definedName>
    <definedName name="asdfasd" localSheetId="16" hidden="1">{"'előző év december'!$A$2:$CP$214"}</definedName>
    <definedName name="asdfasd" localSheetId="10" hidden="1">{"'előző év december'!$A$2:$CP$214"}</definedName>
    <definedName name="asdfasd" localSheetId="18" hidden="1">{"'előző év december'!$A$2:$CP$214"}</definedName>
    <definedName name="asdfasd" hidden="1">{"'előző év december'!$A$2:$CP$214"}</definedName>
    <definedName name="_xlnm.Auto_Open" localSheetId="17">#REF!</definedName>
    <definedName name="_xlnm.Auto_Open">#REF!</definedName>
    <definedName name="b" hidden="1">'[22]DATA WORK AREA'!$A$27:$A$33</definedName>
    <definedName name="Balance_of_payments" localSheetId="17">#REF!</definedName>
    <definedName name="Balance_of_payments" localSheetId="8">#REF!</definedName>
    <definedName name="Balance_of_payments">#REF!</definedName>
    <definedName name="banke" localSheetId="8">OFFSET('[23]likvidnost banaka'!$A$1,0,0,COUNTA('[23]likvidnost banaka'!$A$1:$A$65536),COUNTA('[23]likvidnost banaka'!$A$1:$IV$1))</definedName>
    <definedName name="banke">OFFSET('[23]likvidnost banaka'!$A$1,0,0,COUNTA('[23]likvidnost banaka'!$A$1:$A$65536),COUNTA('[23]likvidnost banaka'!$A$1:$IV$1))</definedName>
    <definedName name="baza" localSheetId="8">OFFSET('[24]pivot baza'!$A$1,0,0,COUNTA('[24]pivot baza'!$A:$A),COUNTA('[24]pivot baza'!$1:$1))</definedName>
    <definedName name="baza">OFFSET('[24]pivot baza'!$A$1,0,0,COUNTA('[24]pivot baza'!$A:$A),COUNTA('[24]pivot baza'!$1:$1))</definedName>
    <definedName name="Berza" localSheetId="8">OFFSET([23]Berza!$A$1,0,0,COUNTA([23]Berza!$A$1:$A$65536),COUNTA([23]Berza!$A$1:$IV$1))</definedName>
    <definedName name="Berza">OFFSET([23]Berza!$A$1,0,0,COUNTA([23]Berza!$A$1:$A$65536),COUNTA([23]Berza!$A$1:$IV$1))</definedName>
    <definedName name="bn" localSheetId="17" hidden="1">{"'előző év december'!$A$2:$CP$214"}</definedName>
    <definedName name="bn" localSheetId="8" hidden="1">{"'előző év december'!$A$2:$CP$214"}</definedName>
    <definedName name="bn" localSheetId="3" hidden="1">{"'előző év december'!$A$2:$CP$214"}</definedName>
    <definedName name="bn" localSheetId="0" hidden="1">{"'előző év december'!$A$2:$CP$214"}</definedName>
    <definedName name="bn" localSheetId="1" hidden="1">{"'előző év december'!$A$2:$CP$214"}</definedName>
    <definedName name="bn" localSheetId="14" hidden="1">{"'előző év december'!$A$2:$CP$214"}</definedName>
    <definedName name="bn" localSheetId="15" hidden="1">{"'előző év december'!$A$2:$CP$214"}</definedName>
    <definedName name="bn" localSheetId="2" hidden="1">{"'előző év december'!$A$2:$CP$214"}</definedName>
    <definedName name="bn" localSheetId="4" hidden="1">{"'előző év december'!$A$2:$CP$214"}</definedName>
    <definedName name="bn" localSheetId="6" hidden="1">{"'előző év december'!$A$2:$CP$214"}</definedName>
    <definedName name="bn" localSheetId="16" hidden="1">{"'előző év december'!$A$2:$CP$214"}</definedName>
    <definedName name="bn" localSheetId="10" hidden="1">{"'előző év december'!$A$2:$CP$214"}</definedName>
    <definedName name="bn" localSheetId="18" hidden="1">{"'előző év december'!$A$2:$CP$214"}</definedName>
    <definedName name="bn" hidden="1">{"'előző év december'!$A$2:$CP$214"}</definedName>
    <definedName name="bnn" localSheetId="17" hidden="1">{"'előző év december'!$A$2:$CP$214"}</definedName>
    <definedName name="bnn" localSheetId="8" hidden="1">{"'előző év december'!$A$2:$CP$214"}</definedName>
    <definedName name="bnn" localSheetId="3" hidden="1">{"'előző év december'!$A$2:$CP$214"}</definedName>
    <definedName name="bnn" localSheetId="0" hidden="1">{"'előző év december'!$A$2:$CP$214"}</definedName>
    <definedName name="bnn" localSheetId="1" hidden="1">{"'előző év december'!$A$2:$CP$214"}</definedName>
    <definedName name="bnn" localSheetId="14" hidden="1">{"'előző év december'!$A$2:$CP$214"}</definedName>
    <definedName name="bnn" localSheetId="15" hidden="1">{"'előző év december'!$A$2:$CP$214"}</definedName>
    <definedName name="bnn" localSheetId="2" hidden="1">{"'előző év december'!$A$2:$CP$214"}</definedName>
    <definedName name="bnn" localSheetId="4" hidden="1">{"'előző év december'!$A$2:$CP$214"}</definedName>
    <definedName name="bnn" localSheetId="6" hidden="1">{"'előző év december'!$A$2:$CP$214"}</definedName>
    <definedName name="bnn" localSheetId="16" hidden="1">{"'előző év december'!$A$2:$CP$214"}</definedName>
    <definedName name="bnn" localSheetId="10" hidden="1">{"'előző év december'!$A$2:$CP$214"}</definedName>
    <definedName name="bnn" localSheetId="18" hidden="1">{"'előző év december'!$A$2:$CP$214"}</definedName>
    <definedName name="bnn" hidden="1">{"'előző év december'!$A$2:$CP$214"}</definedName>
    <definedName name="bonofk" localSheetId="17">OFFSET('[25]аукције - база'!$A$1,COUNTA('[25]аукције - база'!$A:$A)-1,0,-MIN(Perioda,COUNTA('[25]аукције - база'!$A:$A)-1)-1)</definedName>
    <definedName name="bonofk" localSheetId="8">OFFSET('[25]аукције - база'!$A$1,COUNTA('[25]аукције - база'!$A:$A)-1,0,-MIN(Perioda,COUNTA('[25]аукције - база'!$A:$A)-1)-1)</definedName>
    <definedName name="bonofk">OFFSET('[25]аукције - база'!$A$1,COUNTA('[25]аукције - база'!$A:$A)-1,0,-MIN(Perioda,COUNTA('[25]аукције - база'!$A:$A)-1)-1)</definedName>
    <definedName name="BOPSUM" localSheetId="17">#REF!</definedName>
    <definedName name="BOPSUM" localSheetId="8">#REF!</definedName>
    <definedName name="BOPSUM">#REF!</definedName>
    <definedName name="BRO" localSheetId="17">#REF!</definedName>
    <definedName name="BRO" localSheetId="8">#REF!</definedName>
    <definedName name="BRO">#REF!</definedName>
    <definedName name="BROJ_MES." localSheetId="17">#REF!</definedName>
    <definedName name="BROJ_MES." localSheetId="8">#REF!</definedName>
    <definedName name="BROJ_MES.">#REF!</definedName>
    <definedName name="brsaop" localSheetId="8">[26]Par!$G$2</definedName>
    <definedName name="brsaop">[26]Par!$G$2</definedName>
    <definedName name="bspline2" localSheetId="17">#N/A</definedName>
    <definedName name="bspline2" localSheetId="8">'likv obračun za tekst'!bspline2</definedName>
    <definedName name="bspline2">#N/A</definedName>
    <definedName name="bspline3" localSheetId="17">#N/A</definedName>
    <definedName name="bspline3" localSheetId="8">'likv obračun za tekst'!bspline3</definedName>
    <definedName name="bspline3">#N/A</definedName>
    <definedName name="budfin" localSheetId="17">#REF!</definedName>
    <definedName name="budfin" localSheetId="8">#REF!</definedName>
    <definedName name="budfin">#REF!</definedName>
    <definedName name="budget_financing" localSheetId="17">#REF!</definedName>
    <definedName name="budget_financing" localSheetId="8">#REF!</definedName>
    <definedName name="budget_financing">#REF!</definedName>
    <definedName name="car_models">OFFSET([27]data!$A$2,0,0,COUNTA([27]data!$A:$A)-1,1)</definedName>
    <definedName name="car_models_H">OFFSET([28]data!$A$2,0,0,COUNTA([28]data!$A:$A)-1,1)</definedName>
    <definedName name="cashflow98" localSheetId="17">[29]cashflow!#REF!</definedName>
    <definedName name="cashflow98" localSheetId="8">[29]cashflow!#REF!</definedName>
    <definedName name="cashflow98">[29]cashflow!#REF!</definedName>
    <definedName name="cashflow99" localSheetId="17">[29]cashflow!#REF!</definedName>
    <definedName name="cashflow99" localSheetId="8">[29]cashflow!#REF!</definedName>
    <definedName name="cashflow99">[29]cashflow!#REF!</definedName>
    <definedName name="cena.eur">OFFSET('[30]uporedni pregled (3)'!$A$7,0,2,COUNTA('[30]uporedni pregled (3)'!$A:$A)-2)</definedName>
    <definedName name="chart4" localSheetId="1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3" hidden="1">{#N/A,#N/A,FALSE,"CB";#N/A,#N/A,FALSE,"CMB";#N/A,#N/A,FALSE,"NBFI"}</definedName>
    <definedName name="chart4" localSheetId="0" hidden="1">{#N/A,#N/A,FALSE,"CB";#N/A,#N/A,FALSE,"CMB";#N/A,#N/A,FALSE,"NBFI"}</definedName>
    <definedName name="chart4" localSheetId="1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5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8" hidden="1">{#N/A,#N/A,FALSE,"CB";#N/A,#N/A,FALSE,"CMB";#N/A,#N/A,FALSE,"NBFI"}</definedName>
    <definedName name="chart4" hidden="1">{#N/A,#N/A,FALSE,"CB";#N/A,#N/A,FALSE,"CMB";#N/A,#N/A,FALSE,"NBFI"}</definedName>
    <definedName name="chtDatum" localSheetId="17">OFFSET(#REF!,COUNTA(#REF!)-1,0,-MIN(chtOpseg,COUNTA(#REF!)-1))</definedName>
    <definedName name="chtDatum" localSheetId="8">OFFSET(#REF!,COUNTA(#REF!)-1,0,-MIN(chtOpseg,COUNTA(#REF!)-1))</definedName>
    <definedName name="chtDatum">OFFSET(#REF!,COUNTA(#REF!)-1,0,-MIN(chtOpseg,COUNTA(#REF!)-1))</definedName>
    <definedName name="chtDatumS" localSheetId="17">OFFSET([31]baza!$A$1,COUNTA([31]baza!$A:$A)-1,0,-MIN(chtOpsegS,COUNTA([31]baza!$A:$A)-1))</definedName>
    <definedName name="chtDatumS" localSheetId="8">OFFSET([31]baza!$A$1,COUNTA([31]baza!$A:$A)-1,0,-MIN(chtOpsegS,COUNTA([31]baza!$A:$A)-1))</definedName>
    <definedName name="chtDatumS">OFFSET([31]baza!$A$1,COUNTA([31]baza!$A:$A)-1,0,-MIN(chtOpsegS,COUNTA([31]baza!$A:$A)-1))</definedName>
    <definedName name="company_car">OFFSET([27]data!$D$2,0,0,COUNTA([27]data!$D:$D)-1,1)</definedName>
    <definedName name="company_car_H">OFFSET([28]data!$D$2,0,0,COUNTA([28]data!$D:$D)-1,1)</definedName>
    <definedName name="CompTable" localSheetId="17">'[32]Change according to grades'!#REF!</definedName>
    <definedName name="CompTable" localSheetId="8">'[32]Change according to grades'!#REF!</definedName>
    <definedName name="CompTable">'[32]Change according to grades'!#REF!</definedName>
    <definedName name="cp" localSheetId="17" hidden="1">{"'előző év december'!$A$2:$CP$214"}</definedName>
    <definedName name="cp" localSheetId="8" hidden="1">{"'előző év december'!$A$2:$CP$214"}</definedName>
    <definedName name="cp" localSheetId="3" hidden="1">{"'előző év december'!$A$2:$CP$214"}</definedName>
    <definedName name="cp" localSheetId="0" hidden="1">{"'előző év december'!$A$2:$CP$214"}</definedName>
    <definedName name="cp" localSheetId="1" hidden="1">{"'előző év december'!$A$2:$CP$214"}</definedName>
    <definedName name="cp" localSheetId="14" hidden="1">{"'előző év december'!$A$2:$CP$214"}</definedName>
    <definedName name="cp" localSheetId="15" hidden="1">{"'előző év december'!$A$2:$CP$214"}</definedName>
    <definedName name="cp" localSheetId="2" hidden="1">{"'előző év december'!$A$2:$CP$214"}</definedName>
    <definedName name="cp" localSheetId="4" hidden="1">{"'előző év december'!$A$2:$CP$214"}</definedName>
    <definedName name="cp" localSheetId="6" hidden="1">{"'előző év december'!$A$2:$CP$214"}</definedName>
    <definedName name="cp" localSheetId="16" hidden="1">{"'előző év december'!$A$2:$CP$214"}</definedName>
    <definedName name="cp" localSheetId="10" hidden="1">{"'előző év december'!$A$2:$CP$214"}</definedName>
    <definedName name="cp" localSheetId="18" hidden="1">{"'előző év december'!$A$2:$CP$214"}</definedName>
    <definedName name="cp" hidden="1">{"'előző év december'!$A$2:$CP$214"}</definedName>
    <definedName name="cppp" localSheetId="17" hidden="1">{"'előző év december'!$A$2:$CP$214"}</definedName>
    <definedName name="cppp" localSheetId="8" hidden="1">{"'előző év december'!$A$2:$CP$214"}</definedName>
    <definedName name="cppp" localSheetId="3" hidden="1">{"'előző év december'!$A$2:$CP$214"}</definedName>
    <definedName name="cppp" localSheetId="0" hidden="1">{"'előző év december'!$A$2:$CP$214"}</definedName>
    <definedName name="cppp" localSheetId="1" hidden="1">{"'előző év december'!$A$2:$CP$214"}</definedName>
    <definedName name="cppp" localSheetId="14" hidden="1">{"'előző év december'!$A$2:$CP$214"}</definedName>
    <definedName name="cppp" localSheetId="15" hidden="1">{"'előző év december'!$A$2:$CP$214"}</definedName>
    <definedName name="cppp" localSheetId="2" hidden="1">{"'előző év december'!$A$2:$CP$214"}</definedName>
    <definedName name="cppp" localSheetId="4" hidden="1">{"'előző év december'!$A$2:$CP$214"}</definedName>
    <definedName name="cppp" localSheetId="6" hidden="1">{"'előző év december'!$A$2:$CP$214"}</definedName>
    <definedName name="cppp" localSheetId="16" hidden="1">{"'előző év december'!$A$2:$CP$214"}</definedName>
    <definedName name="cppp" localSheetId="10" hidden="1">{"'előző év december'!$A$2:$CP$214"}</definedName>
    <definedName name="cppp" localSheetId="18" hidden="1">{"'előző év december'!$A$2:$CP$214"}</definedName>
    <definedName name="cppp" hidden="1">{"'előző év december'!$A$2:$CP$214"}</definedName>
    <definedName name="cpr" localSheetId="17" hidden="1">{"'előző év december'!$A$2:$CP$214"}</definedName>
    <definedName name="cpr" localSheetId="8" hidden="1">{"'előző év december'!$A$2:$CP$214"}</definedName>
    <definedName name="cpr" localSheetId="3" hidden="1">{"'előző év december'!$A$2:$CP$214"}</definedName>
    <definedName name="cpr" localSheetId="0" hidden="1">{"'előző év december'!$A$2:$CP$214"}</definedName>
    <definedName name="cpr" localSheetId="1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2" hidden="1">{"'előző év december'!$A$2:$CP$214"}</definedName>
    <definedName name="cpr" localSheetId="4" hidden="1">{"'előző év december'!$A$2:$CP$214"}</definedName>
    <definedName name="cpr" localSheetId="6" hidden="1">{"'előző év december'!$A$2:$CP$214"}</definedName>
    <definedName name="cpr" localSheetId="16" hidden="1">{"'előző év december'!$A$2:$CP$214"}</definedName>
    <definedName name="cpr" localSheetId="10" hidden="1">{"'előző év december'!$A$2:$CP$214"}</definedName>
    <definedName name="cpr" localSheetId="18" hidden="1">{"'előző év december'!$A$2:$CP$214"}</definedName>
    <definedName name="cpr" hidden="1">{"'előző év december'!$A$2:$CP$214"}</definedName>
    <definedName name="cprsa" localSheetId="17" hidden="1">{"'előző év december'!$A$2:$CP$214"}</definedName>
    <definedName name="cprsa" localSheetId="8" hidden="1">{"'előző év december'!$A$2:$CP$214"}</definedName>
    <definedName name="cprsa" localSheetId="3" hidden="1">{"'előző év december'!$A$2:$CP$214"}</definedName>
    <definedName name="cprsa" localSheetId="0" hidden="1">{"'előző év december'!$A$2:$CP$214"}</definedName>
    <definedName name="cprsa" localSheetId="1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2" hidden="1">{"'előző év december'!$A$2:$CP$214"}</definedName>
    <definedName name="cprsa" localSheetId="4" hidden="1">{"'előző év december'!$A$2:$CP$214"}</definedName>
    <definedName name="cprsa" localSheetId="6" hidden="1">{"'előző év december'!$A$2:$CP$214"}</definedName>
    <definedName name="cprsa" localSheetId="16" hidden="1">{"'előző év december'!$A$2:$CP$214"}</definedName>
    <definedName name="cprsa" localSheetId="10" hidden="1">{"'előző év december'!$A$2:$CP$214"}</definedName>
    <definedName name="cprsa" localSheetId="18" hidden="1">{"'előző év december'!$A$2:$CP$214"}</definedName>
    <definedName name="cprsa" hidden="1">{"'előző év december'!$A$2:$CP$214"}</definedName>
    <definedName name="_xlnm.Criteria" localSheetId="17">[33]DKJHOZAM!#REF!</definedName>
    <definedName name="_xlnm.Criteria">[33]DKJHOZAM!#REF!</definedName>
    <definedName name="CUADRO_10.3.1">'[34]fondo promedio'!$A$36:$L$74</definedName>
    <definedName name="CUADRO_N__4.1.3" localSheetId="17">#REF!</definedName>
    <definedName name="CUADRO_N__4.1.3" localSheetId="8">#REF!</definedName>
    <definedName name="CUADRO_N__4.1.3">#REF!</definedName>
    <definedName name="Current_account" localSheetId="17">#REF!</definedName>
    <definedName name="Current_account" localSheetId="8">#REF!</definedName>
    <definedName name="Current_account">#REF!</definedName>
    <definedName name="cx" localSheetId="17" hidden="1">{"'előző év december'!$A$2:$CP$214"}</definedName>
    <definedName name="cx" localSheetId="8" hidden="1">{"'előző év december'!$A$2:$CP$214"}</definedName>
    <definedName name="cx" localSheetId="3" hidden="1">{"'előző év december'!$A$2:$CP$214"}</definedName>
    <definedName name="cx" localSheetId="0" hidden="1">{"'előző év december'!$A$2:$CP$214"}</definedName>
    <definedName name="cx" localSheetId="1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2" hidden="1">{"'előző év december'!$A$2:$CP$214"}</definedName>
    <definedName name="cx" localSheetId="4" hidden="1">{"'előző év december'!$A$2:$CP$214"}</definedName>
    <definedName name="cx" localSheetId="6" hidden="1">{"'előző év december'!$A$2:$CP$214"}</definedName>
    <definedName name="cx" localSheetId="16" hidden="1">{"'előző év december'!$A$2:$CP$214"}</definedName>
    <definedName name="cx" localSheetId="10" hidden="1">{"'előző év december'!$A$2:$CP$214"}</definedName>
    <definedName name="cx" localSheetId="18" hidden="1">{"'előző év december'!$A$2:$CP$214"}</definedName>
    <definedName name="cx" hidden="1">{"'előző év december'!$A$2:$CP$214"}</definedName>
    <definedName name="d" localSheetId="17" hidden="1">{"'előző év december'!$A$2:$CP$214"}</definedName>
    <definedName name="d" localSheetId="8" hidden="1">{"'előző év december'!$A$2:$CP$214"}</definedName>
    <definedName name="d" localSheetId="3" hidden="1">{"'előző év december'!$A$2:$CP$214"}</definedName>
    <definedName name="d" localSheetId="0" hidden="1">{"'előző év december'!$A$2:$CP$214"}</definedName>
    <definedName name="d" localSheetId="1" hidden="1">{"'előző év december'!$A$2:$CP$214"}</definedName>
    <definedName name="d" localSheetId="14" hidden="1">{"'előző év december'!$A$2:$CP$214"}</definedName>
    <definedName name="d" localSheetId="15" hidden="1">{"'előző év december'!$A$2:$CP$214"}</definedName>
    <definedName name="d" localSheetId="2" hidden="1">{"'előző év december'!$A$2:$CP$214"}</definedName>
    <definedName name="d" localSheetId="4" hidden="1">{"'előző év december'!$A$2:$CP$214"}</definedName>
    <definedName name="d" localSheetId="6" hidden="1">{"'előző év december'!$A$2:$CP$214"}</definedName>
    <definedName name="d" localSheetId="16" hidden="1">{"'előző év december'!$A$2:$CP$214"}</definedName>
    <definedName name="d" localSheetId="10" hidden="1">{"'előző év december'!$A$2:$CP$214"}</definedName>
    <definedName name="d" localSheetId="18" hidden="1">{"'előző év december'!$A$2:$CP$214"}</definedName>
    <definedName name="d" hidden="1">{"'előző év december'!$A$2:$CP$214"}</definedName>
    <definedName name="D.zapisi" localSheetId="8">OFFSET('[35]Drz. zapisi'!$A$1,0,0,COUNTA('[35]Drz. zapisi'!$A$1:$A$65536),COUNTA('[35]Drz. zapisi'!$A$1:$IV$1))</definedName>
    <definedName name="D.zapisi">OFFSET('[35]Drz. zapisi'!$A$1,0,0,COUNTA('[35]Drz. zapisi'!$A$1:$A$65536),COUNTA('[35]Drz. zapisi'!$A$1:$IV$1))</definedName>
    <definedName name="dar">#N/A</definedName>
    <definedName name="dat">#N/A</definedName>
    <definedName name="data">OFFSET([36]date!$A$14,0,0,COUNT([36]date!$A$14:$A$73),1)</definedName>
    <definedName name="data_ff" localSheetId="17">OFFSET(#REF!,0,0,COUNT(#REF!),1)</definedName>
    <definedName name="data_ff" localSheetId="8">OFFSET(#REF!,0,0,COUNT(#REF!),1)</definedName>
    <definedName name="data_ff">OFFSET(#REF!,0,0,COUNT(#REF!),1)</definedName>
    <definedName name="_xlnm.Database" localSheetId="17">[33]DKJHOZAM!#REF!</definedName>
    <definedName name="_xlnm.Database" localSheetId="8">[33]DKJHOZAM!#REF!</definedName>
    <definedName name="_xlnm.Database">[33]DKJHOZAM!#REF!</definedName>
    <definedName name="datLen" localSheetId="17">#REF!</definedName>
    <definedName name="datLen" localSheetId="8">#REF!</definedName>
    <definedName name="datLen">#REF!</definedName>
    <definedName name="Datum">OFFSET([37]Spreadek!$A$3,0,0,COUNTA([37]Spreadek!$A$3:$A$4860),1)</definedName>
    <definedName name="datum.za.graf">OFFSET('[30]uporedni pregled (3)'!$A$7,0,0,COUNTA('[30]uporedni pregled (3)'!$A:$A)-2)</definedName>
    <definedName name="datum_regiok">OFFSET([38]data!$K$2,0,0,COUNTA([38]data!$A:$A)-1,1)</definedName>
    <definedName name="datum_regiok_en">OFFSET([38]data!$L$2,0,0,COUNTA([38]data!$A:$A)-1,1)</definedName>
    <definedName name="datum_regiok2">OFFSET([38]data!$A$2,0,0,COUNTA([38]data!$A:$A)-1,1)</definedName>
    <definedName name="datum1" localSheetId="17">OFFSET('[25]аукције - база'!$A$1,COUNTA('[25]аукције - база'!$A:$A)-1,0,-MIN(Perioda,COUNTA('[25]аукције - база'!$A:$A)-1)-1)</definedName>
    <definedName name="datum1" localSheetId="8">OFFSET('[25]аукције - база'!$A$1,COUNTA('[25]аукције - база'!$A:$A)-1,0,-MIN(Perioda,COUNTA('[25]аукције - база'!$A:$A)-1)-1)</definedName>
    <definedName name="datum1">OFFSET('[25]аукције - база'!$A$1,COUNTA('[25]аукције - база'!$A:$A)-1,0,-MIN(Perioda,COUNTA('[25]аукције - база'!$A:$A)-1)-1)</definedName>
    <definedName name="dd" localSheetId="17">#N/A</definedName>
    <definedName name="dd" localSheetId="8">'likv obračun za tekst'!dd</definedName>
    <definedName name="dd">#N/A</definedName>
    <definedName name="ddr" localSheetId="17">#N/A</definedName>
    <definedName name="ddr" localSheetId="8">'likv obračun za tekst'!ddr</definedName>
    <definedName name="ddr">#N/A</definedName>
    <definedName name="DEBTSERV" localSheetId="17">#REF!</definedName>
    <definedName name="DEBTSERV" localSheetId="8">#REF!</definedName>
    <definedName name="DEBTSERV">#REF!</definedName>
    <definedName name="dec" localSheetId="17">#REF!</definedName>
    <definedName name="dec" localSheetId="8">#REF!</definedName>
    <definedName name="dec">#REF!</definedName>
    <definedName name="DFSpline" localSheetId="17">#N/A</definedName>
    <definedName name="DFSpline" localSheetId="8">'likv obračun za tekst'!DFSpline</definedName>
    <definedName name="DFSpline">#N/A</definedName>
    <definedName name="DFSpline2" localSheetId="17">#N/A</definedName>
    <definedName name="DFSpline2" localSheetId="8">'likv obračun za tekst'!DFSpline2</definedName>
    <definedName name="DFSpline2">#N/A</definedName>
    <definedName name="DFSpline3" localSheetId="17">#N/A</definedName>
    <definedName name="DFSpline3" localSheetId="8">'likv obračun za tekst'!DFSpline3</definedName>
    <definedName name="DFSpline3">#N/A</definedName>
    <definedName name="DISBURSEMENT" localSheetId="17">#REF!</definedName>
    <definedName name="DISBURSEMENT" localSheetId="8">#REF!</definedName>
    <definedName name="DISBURSEMENT">#REF!</definedName>
    <definedName name="dovoz">[39]List1!$V$1:$AE$50</definedName>
    <definedName name="dovoz2">[39]List1!$J$1:$V$28</definedName>
    <definedName name="Drz.zapisi" localSheetId="17">OFFSET(Drz. [40]zapisi!$A$1,0,0,COUNTA(Drz. [40]zapisi!$A:$A),COUNTA(Drz. [40]zapisi!$1:$1))</definedName>
    <definedName name="Drz.zapisi" localSheetId="8">OFFSET(Drz. [40]zapisi!$A$1,0,0,COUNTA(Drz. [40]zapisi!$A:$A),COUNTA(Drz. [40]zapisi!$1:$1))</definedName>
    <definedName name="Drz.zapisi">OFFSET(Drz. [40]zapisi!$A$1,0,0,COUNTA(Drz. [40]zapisi!$A:$A),COUNTA(Drz. [40]zapisi!$1:$1))</definedName>
    <definedName name="ds" localSheetId="17" hidden="1">{"'előző év december'!$A$2:$CP$214"}</definedName>
    <definedName name="ds" localSheetId="8" hidden="1">{"'előző év december'!$A$2:$CP$214"}</definedName>
    <definedName name="ds" localSheetId="3" hidden="1">{"'előző év december'!$A$2:$CP$214"}</definedName>
    <definedName name="ds" localSheetId="0" hidden="1">{"'előző év december'!$A$2:$CP$214"}</definedName>
    <definedName name="ds" localSheetId="1" hidden="1">{"'előző év december'!$A$2:$CP$214"}</definedName>
    <definedName name="ds" localSheetId="14" hidden="1">{"'előző év december'!$A$2:$CP$214"}</definedName>
    <definedName name="ds" localSheetId="15" hidden="1">{"'előző év december'!$A$2:$CP$214"}</definedName>
    <definedName name="ds" localSheetId="2" hidden="1">{"'előző év december'!$A$2:$CP$214"}</definedName>
    <definedName name="ds" localSheetId="4" hidden="1">{"'előző év december'!$A$2:$CP$214"}</definedName>
    <definedName name="ds" localSheetId="6" hidden="1">{"'előző év december'!$A$2:$CP$214"}</definedName>
    <definedName name="ds" localSheetId="16" hidden="1">{"'előző év december'!$A$2:$CP$214"}</definedName>
    <definedName name="ds" localSheetId="10" hidden="1">{"'előző év december'!$A$2:$CP$214"}</definedName>
    <definedName name="ds" localSheetId="18" hidden="1">{"'előző év december'!$A$2:$CP$214"}</definedName>
    <definedName name="ds" hidden="1">{"'előző év december'!$A$2:$CP$214"}</definedName>
    <definedName name="dugoime" localSheetId="8">[26]Par!$F$2</definedName>
    <definedName name="dugoime">[26]Par!$F$2</definedName>
    <definedName name="Duroutputsector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dr" localSheetId="17" hidden="1">{"'előző év december'!$A$2:$CP$214"}</definedName>
    <definedName name="edr" localSheetId="8" hidden="1">{"'előző év december'!$A$2:$CP$214"}</definedName>
    <definedName name="edr" localSheetId="3" hidden="1">{"'előző év december'!$A$2:$CP$214"}</definedName>
    <definedName name="edr" localSheetId="0" hidden="1">{"'előző év december'!$A$2:$CP$214"}</definedName>
    <definedName name="edr" localSheetId="1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2" hidden="1">{"'előző év december'!$A$2:$CP$214"}</definedName>
    <definedName name="edr" localSheetId="4" hidden="1">{"'előző év december'!$A$2:$CP$214"}</definedName>
    <definedName name="edr" localSheetId="6" hidden="1">{"'előző év december'!$A$2:$CP$214"}</definedName>
    <definedName name="edr" localSheetId="16" hidden="1">{"'előző év december'!$A$2:$CP$214"}</definedName>
    <definedName name="edr" localSheetId="10" hidden="1">{"'előző év december'!$A$2:$CP$214"}</definedName>
    <definedName name="edr" localSheetId="18" hidden="1">{"'előző év december'!$A$2:$CP$214"}</definedName>
    <definedName name="edr" hidden="1">{"'előző év december'!$A$2:$CP$214"}</definedName>
    <definedName name="EdssBatchRange" localSheetId="17">#REF!</definedName>
    <definedName name="EdssBatchRange">#REF!</definedName>
    <definedName name="ert" localSheetId="17" hidden="1">{"'előző év december'!$A$2:$CP$214"}</definedName>
    <definedName name="ert" localSheetId="8" hidden="1">{"'előző év december'!$A$2:$CP$214"}</definedName>
    <definedName name="ert" localSheetId="3" hidden="1">{"'előző év december'!$A$2:$CP$214"}</definedName>
    <definedName name="ert" localSheetId="0" hidden="1">{"'előző év december'!$A$2:$CP$214"}</definedName>
    <definedName name="ert" localSheetId="1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2" hidden="1">{"'előző év december'!$A$2:$CP$214"}</definedName>
    <definedName name="ert" localSheetId="4" hidden="1">{"'előző év december'!$A$2:$CP$214"}</definedName>
    <definedName name="ert" localSheetId="6" hidden="1">{"'előző év december'!$A$2:$CP$214"}</definedName>
    <definedName name="ert" localSheetId="16" hidden="1">{"'előző év december'!$A$2:$CP$214"}</definedName>
    <definedName name="ert" localSheetId="10" hidden="1">{"'előző év december'!$A$2:$CP$214"}</definedName>
    <definedName name="ert" localSheetId="18" hidden="1">{"'előző év december'!$A$2:$CP$214"}</definedName>
    <definedName name="ert" hidden="1">{"'előző év december'!$A$2:$CP$214"}</definedName>
    <definedName name="ertertwertwert" localSheetId="17" hidden="1">{"'előző év december'!$A$2:$CP$214"}</definedName>
    <definedName name="ertertwertwert" localSheetId="8" hidden="1">{"'előző év december'!$A$2:$CP$214"}</definedName>
    <definedName name="ertertwertwert" localSheetId="3" hidden="1">{"'előző év december'!$A$2:$CP$214"}</definedName>
    <definedName name="ertertwertwert" localSheetId="0" hidden="1">{"'előző év december'!$A$2:$CP$214"}</definedName>
    <definedName name="ertertwertwert" localSheetId="1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2" hidden="1">{"'előző év december'!$A$2:$CP$214"}</definedName>
    <definedName name="ertertwertwert" localSheetId="4" hidden="1">{"'előző év december'!$A$2:$CP$214"}</definedName>
    <definedName name="ertertwertwert" localSheetId="6" hidden="1">{"'előző év december'!$A$2:$CP$214"}</definedName>
    <definedName name="ertertwertwert" localSheetId="16" hidden="1">{"'előző év december'!$A$2:$CP$214"}</definedName>
    <definedName name="ertertwertwert" localSheetId="10" hidden="1">{"'előző év december'!$A$2:$CP$214"}</definedName>
    <definedName name="ertertwertwert" localSheetId="18" hidden="1">{"'előző év december'!$A$2:$CP$214"}</definedName>
    <definedName name="ertertwertwert" hidden="1">{"'előző év december'!$A$2:$CP$214"}</definedName>
    <definedName name="Excel_BuiltIn_Print_Area" localSheetId="17">#REF!</definedName>
    <definedName name="Excel_BuiltIn_Print_Area">#REF!</definedName>
    <definedName name="exp" localSheetId="17">[41]exports!#REF!,[41]exports!#REF!,[41]exports!#REF!</definedName>
    <definedName name="exp" localSheetId="8">[41]exports!#REF!,[41]exports!#REF!,[41]exports!#REF!</definedName>
    <definedName name="exp">[41]exports!#REF!,[41]exports!#REF!,[41]exports!#REF!</definedName>
    <definedName name="EXPORTS" localSheetId="17">[41]exports!#REF!</definedName>
    <definedName name="EXPORTS" localSheetId="8">[41]exports!#REF!</definedName>
    <definedName name="EXPORTS">[41]exports!#REF!</definedName>
    <definedName name="EXTDEBT" localSheetId="17">#REF!</definedName>
    <definedName name="EXTDEBT" localSheetId="8">#REF!</definedName>
    <definedName name="EXTDEBT">#REF!</definedName>
    <definedName name="_xlnm.Extract" localSheetId="17">[33]DKJHOZAM!#REF!</definedName>
    <definedName name="_xlnm.Extract" localSheetId="8">[33]DKJHOZAM!#REF!</definedName>
    <definedName name="_xlnm.Extract">[33]DKJHOZAM!#REF!</definedName>
    <definedName name="f" localSheetId="17" hidden="1">{"'előző év december'!$A$2:$CP$214"}</definedName>
    <definedName name="f" localSheetId="8" hidden="1">{"'előző év december'!$A$2:$CP$214"}</definedName>
    <definedName name="f" localSheetId="3" hidden="1">{"'előző év december'!$A$2:$CP$214"}</definedName>
    <definedName name="f" localSheetId="0" hidden="1">{"'előző év december'!$A$2:$CP$214"}</definedName>
    <definedName name="f" localSheetId="1" hidden="1">{"'előző év december'!$A$2:$CP$214"}</definedName>
    <definedName name="f" localSheetId="14" hidden="1">{"'előző év december'!$A$2:$CP$214"}</definedName>
    <definedName name="f" localSheetId="15" hidden="1">{"'előző év december'!$A$2:$CP$214"}</definedName>
    <definedName name="f" localSheetId="2" hidden="1">{"'előző év december'!$A$2:$CP$214"}</definedName>
    <definedName name="f" localSheetId="4" hidden="1">{"'előző év december'!$A$2:$CP$214"}</definedName>
    <definedName name="f" localSheetId="6" hidden="1">{"'előző év december'!$A$2:$CP$214"}</definedName>
    <definedName name="f" localSheetId="16" hidden="1">{"'előző év december'!$A$2:$CP$214"}</definedName>
    <definedName name="f" localSheetId="10" hidden="1">{"'előző év december'!$A$2:$CP$214"}</definedName>
    <definedName name="f" localSheetId="18" hidden="1">{"'előző év december'!$A$2:$CP$214"}</definedName>
    <definedName name="f" hidden="1">{"'előző év december'!$A$2:$CP$214"}</definedName>
    <definedName name="famcod" localSheetId="17">#REF!</definedName>
    <definedName name="famcod">#REF!</definedName>
    <definedName name="Families" localSheetId="17">#REF!</definedName>
    <definedName name="Families">#REF!</definedName>
    <definedName name="fan" localSheetId="17" hidden="1">'[42]Cene na malo'!$N$16:$N$35</definedName>
    <definedName name="fan" localSheetId="8" hidden="1">'[42]Cene na malo'!$N$16:$N$35</definedName>
    <definedName name="fan" hidden="1">'[43]Cene na malo'!$N$16:$N$35</definedName>
    <definedName name="fc">OFFSET([36]date!$B$14,0,0,COUNT([36]date!$B$14:$B$73),1)</definedName>
    <definedName name="ff" localSheetId="17" hidden="1">{"'előző év december'!$A$2:$CP$214"}</definedName>
    <definedName name="ff" localSheetId="8" hidden="1">{"'előző év december'!$A$2:$CP$214"}</definedName>
    <definedName name="ff" localSheetId="3" hidden="1">{"'előző év december'!$A$2:$CP$214"}</definedName>
    <definedName name="ff" localSheetId="0" hidden="1">{"'előző év december'!$A$2:$CP$214"}</definedName>
    <definedName name="ff" localSheetId="1" hidden="1">{"'előző év december'!$A$2:$CP$214"}</definedName>
    <definedName name="ff" localSheetId="14" hidden="1">{"'előző év december'!$A$2:$CP$214"}</definedName>
    <definedName name="ff" localSheetId="15" hidden="1">{"'előző év december'!$A$2:$CP$214"}</definedName>
    <definedName name="ff" localSheetId="2" hidden="1">{"'előző év december'!$A$2:$CP$214"}</definedName>
    <definedName name="ff" localSheetId="4" hidden="1">{"'előző év december'!$A$2:$CP$214"}</definedName>
    <definedName name="ff" localSheetId="6" hidden="1">{"'előző év december'!$A$2:$CP$214"}</definedName>
    <definedName name="ff" localSheetId="16" hidden="1">{"'előző év december'!$A$2:$CP$214"}</definedName>
    <definedName name="ff" localSheetId="10" hidden="1">{"'előző év december'!$A$2:$CP$214"}</definedName>
    <definedName name="ff" localSheetId="18" hidden="1">{"'előző év december'!$A$2:$CP$214"}</definedName>
    <definedName name="ff" hidden="1">{"'előző év december'!$A$2:$CP$214"}</definedName>
    <definedName name="fff" localSheetId="1" hidden="1">'[17]Cene na malo'!$N$16:$N$35</definedName>
    <definedName name="fff" localSheetId="4" hidden="1">'[17]Cene na malo'!$N$16:$N$35</definedName>
    <definedName name="fff" hidden="1">'[18]Cene na malo'!$N$16:$N$35</definedName>
    <definedName name="ffg" localSheetId="17" hidden="1">{"'előző év december'!$A$2:$CP$214"}</definedName>
    <definedName name="ffg" localSheetId="8" hidden="1">{"'előző év december'!$A$2:$CP$214"}</definedName>
    <definedName name="ffg" localSheetId="3" hidden="1">{"'előző év december'!$A$2:$CP$214"}</definedName>
    <definedName name="ffg" localSheetId="0" hidden="1">{"'előző év december'!$A$2:$CP$214"}</definedName>
    <definedName name="ffg" localSheetId="1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2" hidden="1">{"'előző év december'!$A$2:$CP$214"}</definedName>
    <definedName name="ffg" localSheetId="4" hidden="1">{"'előző év december'!$A$2:$CP$214"}</definedName>
    <definedName name="ffg" localSheetId="6" hidden="1">{"'előző év december'!$A$2:$CP$214"}</definedName>
    <definedName name="ffg" localSheetId="16" hidden="1">{"'előző év december'!$A$2:$CP$214"}</definedName>
    <definedName name="ffg" localSheetId="10" hidden="1">{"'előző év december'!$A$2:$CP$214"}</definedName>
    <definedName name="ffg" localSheetId="18" hidden="1">{"'előző év december'!$A$2:$CP$214"}</definedName>
    <definedName name="ffg" hidden="1">{"'előző év december'!$A$2:$CP$214"}</definedName>
    <definedName name="fg" localSheetId="17" hidden="1">{"'előző év december'!$A$2:$CP$214"}</definedName>
    <definedName name="fg" localSheetId="8" hidden="1">{"'előző év december'!$A$2:$CP$214"}</definedName>
    <definedName name="fg" localSheetId="3" hidden="1">{"'előző év december'!$A$2:$CP$214"}</definedName>
    <definedName name="fg" localSheetId="0" hidden="1">{"'előző év december'!$A$2:$CP$214"}</definedName>
    <definedName name="fg" localSheetId="1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2" hidden="1">{"'előző év december'!$A$2:$CP$214"}</definedName>
    <definedName name="fg" localSheetId="4" hidden="1">{"'előző év december'!$A$2:$CP$214"}</definedName>
    <definedName name="fg" localSheetId="6" hidden="1">{"'előző év december'!$A$2:$CP$214"}</definedName>
    <definedName name="fg" localSheetId="16" hidden="1">{"'előző év december'!$A$2:$CP$214"}</definedName>
    <definedName name="fg" localSheetId="10" hidden="1">{"'előző év december'!$A$2:$CP$214"}</definedName>
    <definedName name="fg" localSheetId="18" hidden="1">{"'előző év december'!$A$2:$CP$214"}</definedName>
    <definedName name="fg" hidden="1">{"'előző év december'!$A$2:$CP$214"}</definedName>
    <definedName name="fgs" localSheetId="17" hidden="1">{#N/A,#N/A,FALSE,"CB";#N/A,#N/A,FALSE,"CMB";#N/A,#N/A,FALSE,"BSYS";#N/A,#N/A,FALSE,"NBFI";#N/A,#N/A,FALSE,"FSYS"}</definedName>
    <definedName name="fgs" localSheetId="8" hidden="1">{#N/A,#N/A,FALSE,"CB";#N/A,#N/A,FALSE,"CMB";#N/A,#N/A,FALSE,"BSYS";#N/A,#N/A,FALSE,"NBFI";#N/A,#N/A,FALSE,"FSYS"}</definedName>
    <definedName name="fgs" localSheetId="3" hidden="1">{#N/A,#N/A,FALSE,"CB";#N/A,#N/A,FALSE,"CMB";#N/A,#N/A,FALSE,"BSYS";#N/A,#N/A,FALSE,"NBFI";#N/A,#N/A,FALSE,"FSYS"}</definedName>
    <definedName name="fgs" localSheetId="0" hidden="1">{#N/A,#N/A,FALSE,"CB";#N/A,#N/A,FALSE,"CMB";#N/A,#N/A,FALSE,"BSYS";#N/A,#N/A,FALSE,"NBFI";#N/A,#N/A,FALSE,"FSYS"}</definedName>
    <definedName name="fgs" localSheetId="1" hidden="1">{#N/A,#N/A,FALSE,"CB";#N/A,#N/A,FALSE,"CMB";#N/A,#N/A,FALSE,"BSYS";#N/A,#N/A,FALSE,"NBFI";#N/A,#N/A,FALSE,"FSYS"}</definedName>
    <definedName name="fgs" localSheetId="14" hidden="1">{#N/A,#N/A,FALSE,"CB";#N/A,#N/A,FALSE,"CMB";#N/A,#N/A,FALSE,"BSYS";#N/A,#N/A,FALSE,"NBFI";#N/A,#N/A,FALSE,"FSYS"}</definedName>
    <definedName name="fgs" localSheetId="15" hidden="1">{#N/A,#N/A,FALSE,"CB";#N/A,#N/A,FALSE,"CMB";#N/A,#N/A,FALSE,"BSYS";#N/A,#N/A,FALSE,"NBFI";#N/A,#N/A,FALSE,"FSYS"}</definedName>
    <definedName name="fgs" localSheetId="2" hidden="1">{#N/A,#N/A,FALSE,"CB";#N/A,#N/A,FALSE,"CMB";#N/A,#N/A,FALSE,"BSYS";#N/A,#N/A,FALSE,"NBFI";#N/A,#N/A,FALSE,"FSYS"}</definedName>
    <definedName name="fgs" localSheetId="4" hidden="1">{#N/A,#N/A,FALSE,"CB";#N/A,#N/A,FALSE,"CMB";#N/A,#N/A,FALSE,"BSYS";#N/A,#N/A,FALSE,"NBFI";#N/A,#N/A,FALSE,"FSYS"}</definedName>
    <definedName name="fgs" localSheetId="6" hidden="1">{#N/A,#N/A,FALSE,"CB";#N/A,#N/A,FALSE,"CMB";#N/A,#N/A,FALSE,"BSYS";#N/A,#N/A,FALSE,"NBFI";#N/A,#N/A,FALSE,"FSYS"}</definedName>
    <definedName name="fgs" localSheetId="16" hidden="1">{#N/A,#N/A,FALSE,"CB";#N/A,#N/A,FALSE,"CMB";#N/A,#N/A,FALSE,"BSYS";#N/A,#N/A,FALSE,"NBFI";#N/A,#N/A,FALSE,"FSYS"}</definedName>
    <definedName name="fgs" localSheetId="10" hidden="1">{#N/A,#N/A,FALSE,"CB";#N/A,#N/A,FALSE,"CMB";#N/A,#N/A,FALSE,"BSYS";#N/A,#N/A,FALSE,"NBFI";#N/A,#N/A,FALSE,"FSYS"}</definedName>
    <definedName name="fgs" localSheetId="18" hidden="1">{#N/A,#N/A,FALSE,"CB";#N/A,#N/A,FALSE,"CMB";#N/A,#N/A,FALSE,"BSYS";#N/A,#N/A,FALSE,"NBFI";#N/A,#N/A,FALSE,"FSYS"}</definedName>
    <definedName name="fgs" hidden="1">{#N/A,#N/A,FALSE,"CB";#N/A,#N/A,FALSE,"CMB";#N/A,#N/A,FALSE,"BSYS";#N/A,#N/A,FALSE,"NBFI";#N/A,#N/A,FALSE,"FSYS"}</definedName>
    <definedName name="FHF" localSheetId="17">OFFSET([31]baza!$A$1,COUNTA([31]baza!$A$1:$A$65536)-1,0,-MIN(chtOpsegS,COUNTA([31]baza!$A$1:$A$65536)-1))</definedName>
    <definedName name="FHF" localSheetId="8">OFFSET([31]baza!$A$1,COUNTA([31]baza!$A$1:$A$65536)-1,0,-MIN(chtOpsegS,COUNTA([31]baza!$A$1:$A$65536)-1))</definedName>
    <definedName name="FHF">OFFSET([31]baza!$A$1,COUNTA([31]baza!$A$1:$A$65536)-1,0,-MIN(chtOpsegS,COUNTA([31]baza!$A$1:$A$65536)-1))</definedName>
    <definedName name="FINREQ" localSheetId="17">#REF!</definedName>
    <definedName name="FINREQ" localSheetId="8">#REF!</definedName>
    <definedName name="FINREQ">#REF!</definedName>
    <definedName name="FIRMA_ABN_AMBRO" localSheetId="17">#REF!</definedName>
    <definedName name="FIRMA_ABN_AMBRO" localSheetId="8">#REF!</definedName>
    <definedName name="FIRMA_ABN_AMBRO">#REF!</definedName>
    <definedName name="FIRMA_ADABANK" localSheetId="17">#REF!</definedName>
    <definedName name="FIRMA_ADABANK" localSheetId="8">#REF!</definedName>
    <definedName name="FIRMA_ADABANK">#REF!</definedName>
    <definedName name="FIRMA_AKBANK" localSheetId="17">#REF!</definedName>
    <definedName name="FIRMA_AKBANK">#REF!</definedName>
    <definedName name="FIRMA_AL_BARAKA" localSheetId="17">#REF!</definedName>
    <definedName name="FIRMA_AL_BARAKA">#REF!</definedName>
    <definedName name="FIRMA_ALTERNATIFBANK" localSheetId="17">#REF!</definedName>
    <definedName name="FIRMA_ALTERNATIFBANK">#REF!</definedName>
    <definedName name="FIRMA_ANADOLU" localSheetId="17">#REF!</definedName>
    <definedName name="FIRMA_ANADOLU">#REF!</definedName>
    <definedName name="FIRMA_ANADOLU_FINANS" localSheetId="17">#REF!</definedName>
    <definedName name="FIRMA_ANADOLU_FINANS">#REF!</definedName>
    <definedName name="FIRMA_ANADOLUBANK" localSheetId="17">#REF!</definedName>
    <definedName name="FIRMA_ANADOLUBANK">#REF!</definedName>
    <definedName name="FIRMA_ARAP_TURK" localSheetId="17">#REF!</definedName>
    <definedName name="FIRMA_ARAP_TURK">#REF!</definedName>
    <definedName name="FIRMA_ASYA_FINANS" localSheetId="17">#REF!</definedName>
    <definedName name="FIRMA_ASYA_FINANS">#REF!</definedName>
    <definedName name="FIRMA_B_C_C_I" localSheetId="17">#REF!</definedName>
    <definedName name="FIRMA_B_C_C_I">#REF!</definedName>
    <definedName name="FIRMA_B_DI_ROMA" localSheetId="17">#REF!</definedName>
    <definedName name="FIRMA_B_DI_ROMA">#REF!</definedName>
    <definedName name="FIRMA_B_MELLAT" localSheetId="17">#REF!</definedName>
    <definedName name="FIRMA_B_MELLAT">#REF!</definedName>
    <definedName name="FIRMA_B_YATIRIM_BANK" localSheetId="17">#REF!</definedName>
    <definedName name="FIRMA_B_YATIRIM_BANK">#REF!</definedName>
    <definedName name="FIRMA_BANKEKSPRES" localSheetId="17">#REF!</definedName>
    <definedName name="FIRMA_BANKEKSPRES">#REF!</definedName>
    <definedName name="FIRMA_BNP_AK_DRESDEN" localSheetId="17">#REF!</definedName>
    <definedName name="FIRMA_BNP_AK_DRESDEN">#REF!</definedName>
    <definedName name="FIRMA_CHASE_MANHATTAN" localSheetId="17">#REF!</definedName>
    <definedName name="FIRMA_CHASE_MANHATTAN">#REF!</definedName>
    <definedName name="FIRMA_CHEMICAL_BANK" localSheetId="17">#REF!</definedName>
    <definedName name="FIRMA_CHEMICAL_BANK">#REF!</definedName>
    <definedName name="FIRMA_CITIBANK" localSheetId="17">#REF!</definedName>
    <definedName name="FIRMA_CITIBANK">#REF!</definedName>
    <definedName name="FIRMA_CRD_LYONNAIS" localSheetId="17">#REF!</definedName>
    <definedName name="FIRMA_CRD_LYONNAIS">#REF!</definedName>
    <definedName name="FIRMA_DEMIRBANK" localSheetId="17">#REF!</definedName>
    <definedName name="FIRMA_DEMIRBANK">#REF!</definedName>
    <definedName name="FIRMA_DENIZBANK" localSheetId="17">#REF!</definedName>
    <definedName name="FIRMA_DENIZBANK">#REF!</definedName>
    <definedName name="FIRMA_DENIZCILIK" localSheetId="17">#REF!</definedName>
    <definedName name="FIRMA_DENIZCILIK">#REF!</definedName>
    <definedName name="FIRMA_DERBANK" localSheetId="17">#REF!</definedName>
    <definedName name="FIRMA_DERBANK">#REF!</definedName>
    <definedName name="FIRMA_DISBANK" localSheetId="17">#REF!</definedName>
    <definedName name="FIRMA_DISBANK">#REF!</definedName>
    <definedName name="FIRMA_EGE_GIY_SA_YAT" localSheetId="17">#REF!</definedName>
    <definedName name="FIRMA_EGE_GIY_SA_YAT">#REF!</definedName>
    <definedName name="FIRMA_EGEBANK" localSheetId="17">#REF!</definedName>
    <definedName name="FIRMA_EGEBANK">#REF!</definedName>
    <definedName name="FIRMA_EMLAK" localSheetId="17">#REF!</definedName>
    <definedName name="FIRMA_EMLAK">#REF!</definedName>
    <definedName name="FIRMA_ESBANK" localSheetId="17">#REF!</definedName>
    <definedName name="FIRMA_ESBANK">#REF!</definedName>
    <definedName name="FIRMA_ETIBANK" localSheetId="17">#REF!</definedName>
    <definedName name="FIRMA_ETIBANK">#REF!</definedName>
    <definedName name="FIRMA_EXIMBANK" localSheetId="17">#REF!</definedName>
    <definedName name="FIRMA_EXIMBANK">#REF!</definedName>
    <definedName name="FIRMA_FAISAL_FINANS" localSheetId="17">#REF!</definedName>
    <definedName name="FIRMA_FAISAL_FINANS">#REF!</definedName>
    <definedName name="FIRMA_FINANSBANK" localSheetId="17">#REF!</definedName>
    <definedName name="FIRMA_FINANSBANK">#REF!</definedName>
    <definedName name="FIRMA_GARANTI" localSheetId="17">#REF!</definedName>
    <definedName name="FIRMA_GARANTI">#REF!</definedName>
    <definedName name="FIRMA_GARANTI_YATIRIM_TIC" localSheetId="17">#REF!</definedName>
    <definedName name="FIRMA_GARANTI_YATIRIM_TIC">#REF!</definedName>
    <definedName name="FIRMA_HABIBBANK" localSheetId="17">#REF!</definedName>
    <definedName name="FIRMA_HABIBBANK">#REF!</definedName>
    <definedName name="FIRMA_HALK" localSheetId="17">#REF!</definedName>
    <definedName name="FIRMA_HALK">#REF!</definedName>
    <definedName name="FIRMA_IHLAS_FINANS" localSheetId="17">#REF!</definedName>
    <definedName name="FIRMA_IHLAS_FINANS">#REF!</definedName>
    <definedName name="FIRMA_IKTISAT" localSheetId="17">#REF!</definedName>
    <definedName name="FIRMA_IKTISAT">#REF!</definedName>
    <definedName name="FIRMA_ILLER_BANKASI" localSheetId="17">#REF!</definedName>
    <definedName name="FIRMA_ILLER_BANKASI">#REF!</definedName>
    <definedName name="FIRMA_IMAR" localSheetId="17">#REF!</definedName>
    <definedName name="FIRMA_IMAR">#REF!</definedName>
    <definedName name="FIRMA_IMKB_TAKAS_BANK" localSheetId="17">#REF!</definedName>
    <definedName name="FIRMA_IMKB_TAKAS_BANK">#REF!</definedName>
    <definedName name="FIRMA_INTERBANK" localSheetId="17">#REF!</definedName>
    <definedName name="FIRMA_INTERBANK">#REF!</definedName>
    <definedName name="FIRMA_ISBANK" localSheetId="17">#REF!</definedName>
    <definedName name="FIRMA_ISBANK">#REF!</definedName>
    <definedName name="FIRMA_KALKINMA_BANKASI" localSheetId="17">#REF!</definedName>
    <definedName name="FIRMA_KALKINMA_BANKASI">#REF!</definedName>
    <definedName name="FIRMA_KAPITAL_BANK" localSheetId="17">#REF!</definedName>
    <definedName name="FIRMA_KAPITAL_BANK">#REF!</definedName>
    <definedName name="FIRMA_KENTBANK" localSheetId="17">#REF!</definedName>
    <definedName name="FIRMA_KENTBANK">#REF!</definedName>
    <definedName name="FIRMA_KIBRIS_KREDI" localSheetId="17">#REF!</definedName>
    <definedName name="FIRMA_KIBRIS_KREDI">#REF!</definedName>
    <definedName name="FIRMA_KOC_AMERIKAN" localSheetId="17">#REF!</definedName>
    <definedName name="FIRMA_KOC_AMERIKAN">#REF!</definedName>
    <definedName name="FIRMA_KORFEZBANK" localSheetId="17">#REF!</definedName>
    <definedName name="FIRMA_KORFEZBANK">#REF!</definedName>
    <definedName name="FIRMA_KUVEYT_TURK_EV" localSheetId="17">#REF!</definedName>
    <definedName name="FIRMA_KUVEYT_TURK_EV">#REF!</definedName>
    <definedName name="FIRMA_MARBANK" localSheetId="17">#REF!</definedName>
    <definedName name="FIRMA_MARBANK">#REF!</definedName>
    <definedName name="FIRMA_MERCHANT_BANK" localSheetId="17">#REF!</definedName>
    <definedName name="FIRMA_MERCHANT_BANK">#REF!</definedName>
    <definedName name="FIRMA_MIDLAND_BANK" localSheetId="17">#REF!</definedName>
    <definedName name="FIRMA_MIDLAND_BANK">#REF!</definedName>
    <definedName name="FIRMA_MNGBANK" localSheetId="17">#REF!</definedName>
    <definedName name="FIRMA_MNGBANK">#REF!</definedName>
    <definedName name="FIRMA_OSMANLI" localSheetId="17">#REF!</definedName>
    <definedName name="FIRMA_OSMANLI">#REF!</definedName>
    <definedName name="FIRMA_OYAK_BANK" localSheetId="17">#REF!</definedName>
    <definedName name="FIRMA_OYAK_BANK">#REF!</definedName>
    <definedName name="FIRMA_PAMUKBANK" localSheetId="17">#REF!</definedName>
    <definedName name="FIRMA_PAMUKBANK">#REF!</definedName>
    <definedName name="FIRMA_PARK_YAT_BANK" localSheetId="17">#REF!</definedName>
    <definedName name="FIRMA_PARK_YAT_BANK">#REF!</definedName>
    <definedName name="FIRMA_SOCIETE_GEN" localSheetId="17">#REF!</definedName>
    <definedName name="FIRMA_SOCIETE_GEN">#REF!</definedName>
    <definedName name="FIRMA_SPK" localSheetId="17">#REF!</definedName>
    <definedName name="FIRMA_SPK">#REF!</definedName>
    <definedName name="FIRMA_SUMERBANK" localSheetId="17">#REF!</definedName>
    <definedName name="FIRMA_SUMERBANK">#REF!</definedName>
    <definedName name="FIRMA_SYKB" localSheetId="17">#REF!</definedName>
    <definedName name="FIRMA_SYKB">#REF!</definedName>
    <definedName name="FIRMA_TARISBANK" localSheetId="17">#REF!</definedName>
    <definedName name="FIRMA_TARISBANK">#REF!</definedName>
    <definedName name="FIRMA_TAT_YATIRIM" localSheetId="17">#REF!</definedName>
    <definedName name="FIRMA_TAT_YATIRIM">#REF!</definedName>
    <definedName name="FIRMA_TEKFENBANK" localSheetId="17">#REF!</definedName>
    <definedName name="FIRMA_TEKFENBANK">#REF!</definedName>
    <definedName name="FIRMA_TEKSTILBANK" localSheetId="17">#REF!</definedName>
    <definedName name="FIRMA_TEKSTILBANK">#REF!</definedName>
    <definedName name="FIRMA_TOBANK" localSheetId="17">#REF!</definedName>
    <definedName name="FIRMA_TOBANK">#REF!</definedName>
    <definedName name="FIRMA_TOPRAKBANK" localSheetId="17">#REF!</definedName>
    <definedName name="FIRMA_TOPRAKBANK">#REF!</definedName>
    <definedName name="FIRMA_TSKB" localSheetId="17">#REF!</definedName>
    <definedName name="FIRMA_TSKB">#REF!</definedName>
    <definedName name="FIRMA_TURK_SAKURA" localSheetId="17">#REF!</definedName>
    <definedName name="FIRMA_TURK_SAKURA">#REF!</definedName>
    <definedName name="FIRMA_TURKISH_BANK" localSheetId="17">#REF!</definedName>
    <definedName name="FIRMA_TURKISH_BANK">#REF!</definedName>
    <definedName name="FIRMA_TUTUNBANK" localSheetId="17">#REF!</definedName>
    <definedName name="FIRMA_TUTUNBANK">#REF!</definedName>
    <definedName name="FIRMA_ULUSAL_BANK_T.A.S" localSheetId="17">#REF!</definedName>
    <definedName name="FIRMA_ULUSAL_BANK_T.A.S">#REF!</definedName>
    <definedName name="FIRMA_VAKIFBANK" localSheetId="17">#REF!</definedName>
    <definedName name="FIRMA_VAKIFBANK">#REF!</definedName>
    <definedName name="FIRMA_WD_LANDESBANK" localSheetId="17">#REF!</definedName>
    <definedName name="FIRMA_WD_LANDESBANK">#REF!</definedName>
    <definedName name="FIRMA_YAPI_KREDI" localSheetId="17">#REF!</definedName>
    <definedName name="FIRMA_YAPI_KREDI">#REF!</definedName>
    <definedName name="FIRMA_YATIRIMBANK" localSheetId="17">#REF!</definedName>
    <definedName name="FIRMA_YATIRIMBANK">#REF!</definedName>
    <definedName name="FIRMA_YURT_TIC" localSheetId="17">#REF!</definedName>
    <definedName name="FIRMA_YURT_TIC">#REF!</definedName>
    <definedName name="FIRMA_ZIRAAT" localSheetId="17">#REF!</definedName>
    <definedName name="FIRMA_ZIRAAT">#REF!</definedName>
    <definedName name="Foreign_liabilities" localSheetId="17">#REF!</definedName>
    <definedName name="Foreign_liabilities">#REF!</definedName>
    <definedName name="FRIMA_IND_EURO_MERC" localSheetId="17">#REF!</definedName>
    <definedName name="FRIMA_IND_EURO_MERC">#REF!</definedName>
    <definedName name="frt" localSheetId="17" hidden="1">{"'előző év december'!$A$2:$CP$214"}</definedName>
    <definedName name="frt" localSheetId="8" hidden="1">{"'előző év december'!$A$2:$CP$214"}</definedName>
    <definedName name="frt" localSheetId="3" hidden="1">{"'előző év december'!$A$2:$CP$214"}</definedName>
    <definedName name="frt" localSheetId="0" hidden="1">{"'előző év december'!$A$2:$CP$214"}</definedName>
    <definedName name="frt" localSheetId="1" hidden="1">{"'előző év december'!$A$2:$CP$214"}</definedName>
    <definedName name="frt" localSheetId="14" hidden="1">{"'előző év december'!$A$2:$CP$214"}</definedName>
    <definedName name="frt" localSheetId="15" hidden="1">{"'előző év december'!$A$2:$CP$214"}</definedName>
    <definedName name="frt" localSheetId="2" hidden="1">{"'előző év december'!$A$2:$CP$214"}</definedName>
    <definedName name="frt" localSheetId="4" hidden="1">{"'előző év december'!$A$2:$CP$214"}</definedName>
    <definedName name="frt" localSheetId="6" hidden="1">{"'előző év december'!$A$2:$CP$214"}</definedName>
    <definedName name="frt" localSheetId="16" hidden="1">{"'előző év december'!$A$2:$CP$214"}</definedName>
    <definedName name="frt" localSheetId="10" hidden="1">{"'előző év december'!$A$2:$CP$214"}</definedName>
    <definedName name="frt" localSheetId="18" hidden="1">{"'előző év december'!$A$2:$CP$214"}</definedName>
    <definedName name="frt" hidden="1">{"'előző év december'!$A$2:$CP$214"}</definedName>
    <definedName name="FSI" localSheetId="17" hidden="1">{#N/A,#N/A,FALSE,"SRFSYS";#N/A,#N/A,FALSE,"SRBSYS"}</definedName>
    <definedName name="FSI" localSheetId="8" hidden="1">{#N/A,#N/A,FALSE,"SRFSYS";#N/A,#N/A,FALSE,"SRBSYS"}</definedName>
    <definedName name="FSI" localSheetId="3" hidden="1">{#N/A,#N/A,FALSE,"SRFSYS";#N/A,#N/A,FALSE,"SRBSYS"}</definedName>
    <definedName name="FSI" localSheetId="0" hidden="1">{#N/A,#N/A,FALSE,"SRFSYS";#N/A,#N/A,FALSE,"SRBSYS"}</definedName>
    <definedName name="FSI" localSheetId="1" hidden="1">{#N/A,#N/A,FALSE,"SRFSYS";#N/A,#N/A,FALSE,"SRBSYS"}</definedName>
    <definedName name="FSI" localSheetId="14" hidden="1">{#N/A,#N/A,FALSE,"SRFSYS";#N/A,#N/A,FALSE,"SRBSYS"}</definedName>
    <definedName name="FSI" localSheetId="15" hidden="1">{#N/A,#N/A,FALSE,"SRFSYS";#N/A,#N/A,FALSE,"SRBSYS"}</definedName>
    <definedName name="FSI" localSheetId="2" hidden="1">{#N/A,#N/A,FALSE,"SRFSYS";#N/A,#N/A,FALSE,"SRBSYS"}</definedName>
    <definedName name="FSI" localSheetId="4" hidden="1">{#N/A,#N/A,FALSE,"SRFSYS";#N/A,#N/A,FALSE,"SRBSYS"}</definedName>
    <definedName name="FSI" localSheetId="6" hidden="1">{#N/A,#N/A,FALSE,"SRFSYS";#N/A,#N/A,FALSE,"SRBSYS"}</definedName>
    <definedName name="FSI" localSheetId="16" hidden="1">{#N/A,#N/A,FALSE,"SRFSYS";#N/A,#N/A,FALSE,"SRBSYS"}</definedName>
    <definedName name="FSI" localSheetId="10" hidden="1">{#N/A,#N/A,FALSE,"SRFSYS";#N/A,#N/A,FALSE,"SRBSYS"}</definedName>
    <definedName name="FSI" localSheetId="18" hidden="1">{#N/A,#N/A,FALSE,"SRFSYS";#N/A,#N/A,FALSE,"SRBSYS"}</definedName>
    <definedName name="FSI" hidden="1">{#N/A,#N/A,FALSE,"SRFSYS";#N/A,#N/A,FALSE,"SRBSYS"}</definedName>
    <definedName name="FSIs_Banking" localSheetId="17" hidden="1">{#N/A,#N/A,FALSE,"SimInp1";#N/A,#N/A,FALSE,"SimInp2";#N/A,#N/A,FALSE,"SimOut1";#N/A,#N/A,FALSE,"SimOut2";#N/A,#N/A,FALSE,"SimOut3";#N/A,#N/A,FALSE,"SimOut4";#N/A,#N/A,FALSE,"SimOut5"}</definedName>
    <definedName name="FSIs_Banking" localSheetId="8" hidden="1">{#N/A,#N/A,FALSE,"SimInp1";#N/A,#N/A,FALSE,"SimInp2";#N/A,#N/A,FALSE,"SimOut1";#N/A,#N/A,FALSE,"SimOut2";#N/A,#N/A,FALSE,"SimOut3";#N/A,#N/A,FALSE,"SimOut4";#N/A,#N/A,FALSE,"SimOut5"}</definedName>
    <definedName name="FSIs_Banking" localSheetId="3" hidden="1">{#N/A,#N/A,FALSE,"SimInp1";#N/A,#N/A,FALSE,"SimInp2";#N/A,#N/A,FALSE,"SimOut1";#N/A,#N/A,FALSE,"SimOut2";#N/A,#N/A,FALSE,"SimOut3";#N/A,#N/A,FALSE,"SimOut4";#N/A,#N/A,FALSE,"SimOut5"}</definedName>
    <definedName name="FSIs_Banking" localSheetId="0" hidden="1">{#N/A,#N/A,FALSE,"SimInp1";#N/A,#N/A,FALSE,"SimInp2";#N/A,#N/A,FALSE,"SimOut1";#N/A,#N/A,FALSE,"SimOut2";#N/A,#N/A,FALSE,"SimOut3";#N/A,#N/A,FALSE,"SimOut4";#N/A,#N/A,FALSE,"SimOut5"}</definedName>
    <definedName name="FSIs_Banking" localSheetId="1" hidden="1">{#N/A,#N/A,FALSE,"SimInp1";#N/A,#N/A,FALSE,"SimInp2";#N/A,#N/A,FALSE,"SimOut1";#N/A,#N/A,FALSE,"SimOut2";#N/A,#N/A,FALSE,"SimOut3";#N/A,#N/A,FALSE,"SimOut4";#N/A,#N/A,FALSE,"SimOut5"}</definedName>
    <definedName name="FSIs_Banking" localSheetId="14" hidden="1">{#N/A,#N/A,FALSE,"SimInp1";#N/A,#N/A,FALSE,"SimInp2";#N/A,#N/A,FALSE,"SimOut1";#N/A,#N/A,FALSE,"SimOut2";#N/A,#N/A,FALSE,"SimOut3";#N/A,#N/A,FALSE,"SimOut4";#N/A,#N/A,FALSE,"SimOut5"}</definedName>
    <definedName name="FSIs_Banking" localSheetId="15" hidden="1">{#N/A,#N/A,FALSE,"SimInp1";#N/A,#N/A,FALSE,"SimInp2";#N/A,#N/A,FALSE,"SimOut1";#N/A,#N/A,FALSE,"SimOut2";#N/A,#N/A,FALSE,"SimOut3";#N/A,#N/A,FALSE,"SimOut4";#N/A,#N/A,FALSE,"SimOut5"}</definedName>
    <definedName name="FSIs_Banking" localSheetId="2" hidden="1">{#N/A,#N/A,FALSE,"SimInp1";#N/A,#N/A,FALSE,"SimInp2";#N/A,#N/A,FALSE,"SimOut1";#N/A,#N/A,FALSE,"SimOut2";#N/A,#N/A,FALSE,"SimOut3";#N/A,#N/A,FALSE,"SimOut4";#N/A,#N/A,FALSE,"SimOut5"}</definedName>
    <definedName name="FSIs_Banking" localSheetId="4" hidden="1">{#N/A,#N/A,FALSE,"SimInp1";#N/A,#N/A,FALSE,"SimInp2";#N/A,#N/A,FALSE,"SimOut1";#N/A,#N/A,FALSE,"SimOut2";#N/A,#N/A,FALSE,"SimOut3";#N/A,#N/A,FALSE,"SimOut4";#N/A,#N/A,FALSE,"SimOut5"}</definedName>
    <definedName name="FSIs_Banking" localSheetId="6" hidden="1">{#N/A,#N/A,FALSE,"SimInp1";#N/A,#N/A,FALSE,"SimInp2";#N/A,#N/A,FALSE,"SimOut1";#N/A,#N/A,FALSE,"SimOut2";#N/A,#N/A,FALSE,"SimOut3";#N/A,#N/A,FALSE,"SimOut4";#N/A,#N/A,FALSE,"SimOut5"}</definedName>
    <definedName name="FSIs_Banking" localSheetId="16" hidden="1">{#N/A,#N/A,FALSE,"SimInp1";#N/A,#N/A,FALSE,"SimInp2";#N/A,#N/A,FALSE,"SimOut1";#N/A,#N/A,FALSE,"SimOut2";#N/A,#N/A,FALSE,"SimOut3";#N/A,#N/A,FALSE,"SimOut4";#N/A,#N/A,FALSE,"SimOut5"}</definedName>
    <definedName name="FSIs_Banking" localSheetId="10" hidden="1">{#N/A,#N/A,FALSE,"SimInp1";#N/A,#N/A,FALSE,"SimInp2";#N/A,#N/A,FALSE,"SimOut1";#N/A,#N/A,FALSE,"SimOut2";#N/A,#N/A,FALSE,"SimOut3";#N/A,#N/A,FALSE,"SimOut4";#N/A,#N/A,FALSE,"SimOut5"}</definedName>
    <definedName name="FSIs_Banking" localSheetId="18" hidden="1">{#N/A,#N/A,FALSE,"SimInp1";#N/A,#N/A,FALSE,"SimInp2";#N/A,#N/A,FALSE,"SimOut1";#N/A,#N/A,FALSE,"SimOut2";#N/A,#N/A,FALSE,"SimOut3";#N/A,#N/A,FALSE,"SimOut4";#N/A,#N/A,FALSE,"SimOut5"}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localSheetId="17" hidden="1">{#N/A,#N/A,FALSE,"CB";#N/A,#N/A,FALSE,"CMB";#N/A,#N/A,FALSE,"NBFI"}</definedName>
    <definedName name="FSSH" localSheetId="8" hidden="1">{#N/A,#N/A,FALSE,"CB";#N/A,#N/A,FALSE,"CMB";#N/A,#N/A,FALSE,"NBFI"}</definedName>
    <definedName name="FSSH" localSheetId="3" hidden="1">{#N/A,#N/A,FALSE,"CB";#N/A,#N/A,FALSE,"CMB";#N/A,#N/A,FALSE,"NBFI"}</definedName>
    <definedName name="FSSH" localSheetId="0" hidden="1">{#N/A,#N/A,FALSE,"CB";#N/A,#N/A,FALSE,"CMB";#N/A,#N/A,FALSE,"NBFI"}</definedName>
    <definedName name="FSSH" localSheetId="1" hidden="1">{#N/A,#N/A,FALSE,"CB";#N/A,#N/A,FALSE,"CMB";#N/A,#N/A,FALSE,"NBFI"}</definedName>
    <definedName name="FSSH" localSheetId="14" hidden="1">{#N/A,#N/A,FALSE,"CB";#N/A,#N/A,FALSE,"CMB";#N/A,#N/A,FALSE,"NBFI"}</definedName>
    <definedName name="FSSH" localSheetId="15" hidden="1">{#N/A,#N/A,FALSE,"CB";#N/A,#N/A,FALSE,"CMB";#N/A,#N/A,FALSE,"NBFI"}</definedName>
    <definedName name="FSSH" localSheetId="2" hidden="1">{#N/A,#N/A,FALSE,"CB";#N/A,#N/A,FALSE,"CMB";#N/A,#N/A,FALSE,"NBFI"}</definedName>
    <definedName name="FSSH" localSheetId="4" hidden="1">{#N/A,#N/A,FALSE,"CB";#N/A,#N/A,FALSE,"CMB";#N/A,#N/A,FALSE,"NBFI"}</definedName>
    <definedName name="FSSH" localSheetId="6" hidden="1">{#N/A,#N/A,FALSE,"CB";#N/A,#N/A,FALSE,"CMB";#N/A,#N/A,FALSE,"NBFI"}</definedName>
    <definedName name="FSSH" localSheetId="16" hidden="1">{#N/A,#N/A,FALSE,"CB";#N/A,#N/A,FALSE,"CMB";#N/A,#N/A,FALSE,"NBFI"}</definedName>
    <definedName name="FSSH" localSheetId="10" hidden="1">{#N/A,#N/A,FALSE,"CB";#N/A,#N/A,FALSE,"CMB";#N/A,#N/A,FALSE,"NBFI"}</definedName>
    <definedName name="FSSH" localSheetId="18" hidden="1">{#N/A,#N/A,FALSE,"CB";#N/A,#N/A,FALSE,"CMB";#N/A,#N/A,FALSE,"NBFI"}</definedName>
    <definedName name="FSSH" hidden="1">{#N/A,#N/A,FALSE,"CB";#N/A,#N/A,FALSE,"CMB";#N/A,#N/A,FALSE,"NBFI"}</definedName>
    <definedName name="fuel_employees_CZ">OFFSET([27]data!$M$2,0,0,COUNTA([27]data!$M:$M)-1,1)</definedName>
    <definedName name="fuel_employees_CZ_H">OFFSET([28]data!$M$2,0,0,COUNTA([28]data!$M:$M)-1,1)</definedName>
    <definedName name="fuel_employees_EN">OFFSET([27]data!$N$2,0,0,COUNTA([27]data!$N:$N)-1,1)</definedName>
    <definedName name="fuel_employees_EN_H">OFFSET([28]data!$N$2,0,0,COUNTA([28]data!$N:$N)-1,1)</definedName>
    <definedName name="fuel_employer_pay_CZ">OFFSET([27]data!$F$2,0,0,COUNTA([27]data!$F:$F)-1,1)</definedName>
    <definedName name="Fuel_employer_pay_CZ_H">OFFSET([28]data!$F$2,0,0,COUNTA([28]data!$F:$F)-1,1)</definedName>
    <definedName name="fuel_employer_pay_EN">OFFSET([27]data!$G$2,0,0,COUNTA([27]data!$G:$G)-1,1)</definedName>
    <definedName name="fuel_employer_pay_EN_H">OFFSET([28]data!$G$2,0,0,COUNTA([28]data!$G:$G)-1,1)</definedName>
    <definedName name="gdf" localSheetId="17" hidden="1">{#N/A,#N/A,FALSE,"CB";#N/A,#N/A,FALSE,"CMB";#N/A,#N/A,FALSE,"NBFI"}</definedName>
    <definedName name="gdf" localSheetId="8" hidden="1">{#N/A,#N/A,FALSE,"CB";#N/A,#N/A,FALSE,"CMB";#N/A,#N/A,FALSE,"NBFI"}</definedName>
    <definedName name="gdf" localSheetId="3" hidden="1">{#N/A,#N/A,FALSE,"CB";#N/A,#N/A,FALSE,"CMB";#N/A,#N/A,FALSE,"NBFI"}</definedName>
    <definedName name="gdf" localSheetId="0" hidden="1">{#N/A,#N/A,FALSE,"CB";#N/A,#N/A,FALSE,"CMB";#N/A,#N/A,FALSE,"NBFI"}</definedName>
    <definedName name="gdf" localSheetId="1" hidden="1">{#N/A,#N/A,FALSE,"CB";#N/A,#N/A,FALSE,"CMB";#N/A,#N/A,FALSE,"NBFI"}</definedName>
    <definedName name="gdf" localSheetId="14" hidden="1">{#N/A,#N/A,FALSE,"CB";#N/A,#N/A,FALSE,"CMB";#N/A,#N/A,FALSE,"NBFI"}</definedName>
    <definedName name="gdf" localSheetId="15" hidden="1">{#N/A,#N/A,FALSE,"CB";#N/A,#N/A,FALSE,"CMB";#N/A,#N/A,FALSE,"NBFI"}</definedName>
    <definedName name="gdf" localSheetId="2" hidden="1">{#N/A,#N/A,FALSE,"CB";#N/A,#N/A,FALSE,"CMB";#N/A,#N/A,FALSE,"NBFI"}</definedName>
    <definedName name="gdf" localSheetId="4" hidden="1">{#N/A,#N/A,FALSE,"CB";#N/A,#N/A,FALSE,"CMB";#N/A,#N/A,FALSE,"NBFI"}</definedName>
    <definedName name="gdf" localSheetId="6" hidden="1">{#N/A,#N/A,FALSE,"CB";#N/A,#N/A,FALSE,"CMB";#N/A,#N/A,FALSE,"NBFI"}</definedName>
    <definedName name="gdf" localSheetId="16" hidden="1">{#N/A,#N/A,FALSE,"CB";#N/A,#N/A,FALSE,"CMB";#N/A,#N/A,FALSE,"NBFI"}</definedName>
    <definedName name="gdf" localSheetId="10" hidden="1">{#N/A,#N/A,FALSE,"CB";#N/A,#N/A,FALSE,"CMB";#N/A,#N/A,FALSE,"NBFI"}</definedName>
    <definedName name="gdf" localSheetId="18" hidden="1">{#N/A,#N/A,FALSE,"CB";#N/A,#N/A,FALSE,"CMB";#N/A,#N/A,FALSE,"NBFI"}</definedName>
    <definedName name="gdf" hidden="1">{#N/A,#N/A,FALSE,"CB";#N/A,#N/A,FALSE,"CMB";#N/A,#N/A,FALSE,"NBFI"}</definedName>
    <definedName name="gh" localSheetId="17" hidden="1">{"'előző év december'!$A$2:$CP$214"}</definedName>
    <definedName name="gh" localSheetId="8" hidden="1">{"'előző év december'!$A$2:$CP$214"}</definedName>
    <definedName name="gh" localSheetId="3" hidden="1">{"'előző év december'!$A$2:$CP$214"}</definedName>
    <definedName name="gh" localSheetId="0" hidden="1">{"'előző év december'!$A$2:$CP$214"}</definedName>
    <definedName name="gh" localSheetId="1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2" hidden="1">{"'előző év december'!$A$2:$CP$214"}</definedName>
    <definedName name="gh" localSheetId="4" hidden="1">{"'előző év december'!$A$2:$CP$214"}</definedName>
    <definedName name="gh" localSheetId="6" hidden="1">{"'előző év december'!$A$2:$CP$214"}</definedName>
    <definedName name="gh" localSheetId="16" hidden="1">{"'előző év december'!$A$2:$CP$214"}</definedName>
    <definedName name="gh" localSheetId="10" hidden="1">{"'előző év december'!$A$2:$CP$214"}</definedName>
    <definedName name="gh" localSheetId="18" hidden="1">{"'előző év december'!$A$2:$CP$214"}</definedName>
    <definedName name="gh" hidden="1">{"'előző év december'!$A$2:$CP$214"}</definedName>
    <definedName name="ghj" localSheetId="17" hidden="1">{"'előző év december'!$A$2:$CP$214"}</definedName>
    <definedName name="ghj" localSheetId="8" hidden="1">{"'előző év december'!$A$2:$CP$214"}</definedName>
    <definedName name="ghj" localSheetId="3" hidden="1">{"'előző év december'!$A$2:$CP$214"}</definedName>
    <definedName name="ghj" localSheetId="0" hidden="1">{"'előző év december'!$A$2:$CP$214"}</definedName>
    <definedName name="ghj" localSheetId="1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2" hidden="1">{"'előző év december'!$A$2:$CP$214"}</definedName>
    <definedName name="ghj" localSheetId="4" hidden="1">{"'előző év december'!$A$2:$CP$214"}</definedName>
    <definedName name="ghj" localSheetId="6" hidden="1">{"'előző év december'!$A$2:$CP$214"}</definedName>
    <definedName name="ghj" localSheetId="16" hidden="1">{"'előző év december'!$A$2:$CP$214"}</definedName>
    <definedName name="ghj" localSheetId="10" hidden="1">{"'előző év december'!$A$2:$CP$214"}</definedName>
    <definedName name="ghj" localSheetId="18" hidden="1">{"'előző év december'!$A$2:$CP$214"}</definedName>
    <definedName name="ghj" hidden="1">{"'előző év december'!$A$2:$CP$214"}</definedName>
    <definedName name="GLOBAL_ABN_AMRO_BANK" localSheetId="17">#REF!</definedName>
    <definedName name="GLOBAL_ABN_AMRO_BANK">#REF!</definedName>
    <definedName name="GLOBAL_ADABANK" localSheetId="17">#REF!</definedName>
    <definedName name="GLOBAL_ADABANK">#REF!</definedName>
    <definedName name="GLOBAL_AKBANK" localSheetId="17">#REF!</definedName>
    <definedName name="GLOBAL_AKBANK">#REF!</definedName>
    <definedName name="GLOBAL_AL_BARAKA" localSheetId="17">#REF!</definedName>
    <definedName name="GLOBAL_AL_BARAKA">#REF!</definedName>
    <definedName name="GLOBAL_ALTERNATIFBANK" localSheetId="17">#REF!</definedName>
    <definedName name="GLOBAL_ALTERNATIFBANK">#REF!</definedName>
    <definedName name="GLOBAL_ANADOLU_F_K" localSheetId="17">#REF!</definedName>
    <definedName name="GLOBAL_ANADOLU_F_K">#REF!</definedName>
    <definedName name="GLOBAL_ARAP_TURK" localSheetId="17">#REF!</definedName>
    <definedName name="GLOBAL_ARAP_TURK">#REF!</definedName>
    <definedName name="GLOBAL_ASYA_FINANS" localSheetId="17">#REF!</definedName>
    <definedName name="GLOBAL_ASYA_FINANS">#REF!</definedName>
    <definedName name="GLOBAL_B_DI_ROMA" localSheetId="17">#REF!</definedName>
    <definedName name="GLOBAL_B_DI_ROMA">#REF!</definedName>
    <definedName name="GLOBAL_B_MELLAT" localSheetId="17">#REF!</definedName>
    <definedName name="GLOBAL_B_MELLAT">#REF!</definedName>
    <definedName name="GLOBAL_B_YATIRIM_BANK" localSheetId="17">#REF!</definedName>
    <definedName name="GLOBAL_B_YATIRIM_BANK">#REF!</definedName>
    <definedName name="GLOBAL_BANK_KAPITAL" localSheetId="17">#REF!</definedName>
    <definedName name="GLOBAL_BANK_KAPITAL">#REF!</definedName>
    <definedName name="GLOBAL_BANKEKSPRES" localSheetId="17">#REF!</definedName>
    <definedName name="GLOBAL_BANKEKSPRES">#REF!</definedName>
    <definedName name="GLOBAL_BCCI" localSheetId="17">#REF!</definedName>
    <definedName name="GLOBAL_BCCI">#REF!</definedName>
    <definedName name="GLOBAL_BNP_AK_DRESD" localSheetId="17">#REF!</definedName>
    <definedName name="GLOBAL_BNP_AK_DRESD">#REF!</definedName>
    <definedName name="GLOBAL_CHASE_MANH" localSheetId="17">#REF!</definedName>
    <definedName name="GLOBAL_CHASE_MANH">#REF!</definedName>
    <definedName name="GLOBAL_CHEMICAL_B" localSheetId="17">#REF!</definedName>
    <definedName name="GLOBAL_CHEMICAL_B">#REF!</definedName>
    <definedName name="GLOBAL_CITIBANK" localSheetId="17">#REF!</definedName>
    <definedName name="GLOBAL_CITIBANK">#REF!</definedName>
    <definedName name="GLOBAL_CRD_LYONNAIS" localSheetId="17">#REF!</definedName>
    <definedName name="GLOBAL_CRD_LYONNAIS">#REF!</definedName>
    <definedName name="GLOBAL_DEMIRBANK" localSheetId="17">#REF!</definedName>
    <definedName name="GLOBAL_DEMIRBANK">#REF!</definedName>
    <definedName name="GLOBAL_DENIZCILIK" localSheetId="17">#REF!</definedName>
    <definedName name="GLOBAL_DENIZCILIK">#REF!</definedName>
    <definedName name="GLOBAL_DERBANK" localSheetId="17">#REF!</definedName>
    <definedName name="GLOBAL_DERBANK">#REF!</definedName>
    <definedName name="GLOBAL_DISBANK" localSheetId="17">#REF!</definedName>
    <definedName name="GLOBAL_DISBANK">#REF!</definedName>
    <definedName name="GLOBAL_EGE_GIY_SA_YAT" localSheetId="17">#REF!</definedName>
    <definedName name="GLOBAL_EGE_GIY_SA_YAT">#REF!</definedName>
    <definedName name="GLOBAL_EGEBANK" localSheetId="17">#REF!</definedName>
    <definedName name="GLOBAL_EGEBANK">#REF!</definedName>
    <definedName name="GLOBAL_EKONOMI" localSheetId="17">#REF!</definedName>
    <definedName name="GLOBAL_EKONOMI">#REF!</definedName>
    <definedName name="GLOBAL_EMLAK" localSheetId="17">#REF!</definedName>
    <definedName name="GLOBAL_EMLAK">#REF!</definedName>
    <definedName name="GLOBAL_ESBANK" localSheetId="17">#REF!</definedName>
    <definedName name="GLOBAL_ESBANK">#REF!</definedName>
    <definedName name="GLOBAL_ETIBANK" localSheetId="17">#REF!</definedName>
    <definedName name="GLOBAL_ETIBANK">#REF!</definedName>
    <definedName name="GLOBAL_EXIMBANK" localSheetId="17">#REF!</definedName>
    <definedName name="GLOBAL_EXIMBANK">#REF!</definedName>
    <definedName name="GLOBAL_FAISAL_FINANS" localSheetId="17">#REF!</definedName>
    <definedName name="GLOBAL_FAISAL_FINANS">#REF!</definedName>
    <definedName name="GLOBAL_FINANSBANK" localSheetId="17">#REF!</definedName>
    <definedName name="GLOBAL_FINANSBANK">#REF!</definedName>
    <definedName name="GLOBAL_GARANTI" localSheetId="17">#REF!</definedName>
    <definedName name="GLOBAL_GARANTI">#REF!</definedName>
    <definedName name="GLOBAL_GARANTI_YAT_TIC" localSheetId="17">#REF!</definedName>
    <definedName name="GLOBAL_GARANTI_YAT_TIC">#REF!</definedName>
    <definedName name="GLOBAL_HABIBBANK" localSheetId="17">#REF!</definedName>
    <definedName name="GLOBAL_HABIBBANK">#REF!</definedName>
    <definedName name="GLOBAL_HALK" localSheetId="17">#REF!</definedName>
    <definedName name="GLOBAL_HALK">#REF!</definedName>
    <definedName name="GLOBAL_IHLAS_FIN_KUR" localSheetId="17">#REF!</definedName>
    <definedName name="GLOBAL_IHLAS_FIN_KUR">#REF!</definedName>
    <definedName name="GLOBAL_IKTISAT" localSheetId="17">#REF!</definedName>
    <definedName name="GLOBAL_IKTISAT">#REF!</definedName>
    <definedName name="GLOBAL_ILLER" localSheetId="17">#REF!</definedName>
    <definedName name="GLOBAL_ILLER">#REF!</definedName>
    <definedName name="GLOBAL_IMAR" localSheetId="17">#REF!</definedName>
    <definedName name="GLOBAL_IMAR">#REF!</definedName>
    <definedName name="GLOBAL_IMKB_TAKASBANK" localSheetId="17">#REF!</definedName>
    <definedName name="GLOBAL_IMKB_TAKASBANK">#REF!</definedName>
    <definedName name="GLOBAL_IND_EURO_T_MERC" localSheetId="17">#REF!</definedName>
    <definedName name="GLOBAL_IND_EURO_T_MERC">#REF!</definedName>
    <definedName name="GLOBAL_INTERBANK" localSheetId="17">#REF!</definedName>
    <definedName name="GLOBAL_INTERBANK">#REF!</definedName>
    <definedName name="GLOBAL_ISBANK" localSheetId="17">#REF!</definedName>
    <definedName name="GLOBAL_ISBANK">#REF!</definedName>
    <definedName name="GLOBAL_KALKINMA" localSheetId="17">#REF!</definedName>
    <definedName name="GLOBAL_KALKINMA">#REF!</definedName>
    <definedName name="GLOBAL_KENTBANK" localSheetId="17">#REF!</definedName>
    <definedName name="GLOBAL_KENTBANK">#REF!</definedName>
    <definedName name="GLOBAL_KIBRIS_KREDI" localSheetId="17">#REF!</definedName>
    <definedName name="GLOBAL_KIBRIS_KREDI">#REF!</definedName>
    <definedName name="GLOBAL_KOC_AMERIKAN" localSheetId="17">#REF!</definedName>
    <definedName name="GLOBAL_KOC_AMERIKAN">#REF!</definedName>
    <definedName name="GLOBAL_KORFEZBANK" localSheetId="17">#REF!</definedName>
    <definedName name="GLOBAL_KORFEZBANK">#REF!</definedName>
    <definedName name="GLOBAL_KUVEYT_TURK_EV" localSheetId="17">#REF!</definedName>
    <definedName name="GLOBAL_KUVEYT_TURK_EV">#REF!</definedName>
    <definedName name="GLOBAL_MARBANK" localSheetId="17">#REF!</definedName>
    <definedName name="GLOBAL_MARBANK">#REF!</definedName>
    <definedName name="GLOBAL_MERCHANTBANK" localSheetId="17">#REF!</definedName>
    <definedName name="GLOBAL_MERCHANTBANK">#REF!</definedName>
    <definedName name="GLOBAL_MIDLAND_BANK" localSheetId="17">#REF!</definedName>
    <definedName name="GLOBAL_MIDLAND_BANK">#REF!</definedName>
    <definedName name="GLOBAL_OSMANLI" localSheetId="17">#REF!</definedName>
    <definedName name="GLOBAL_OSMANLI">#REF!</definedName>
    <definedName name="GLOBAL_OYAK_BANK" localSheetId="17">#REF!</definedName>
    <definedName name="GLOBAL_OYAK_BANK">#REF!</definedName>
    <definedName name="GLOBAL_PAMUKBANK" localSheetId="17">#REF!</definedName>
    <definedName name="GLOBAL_PAMUKBANK">#REF!</definedName>
    <definedName name="GLOBAL_PARK_YAT_B" localSheetId="17">#REF!</definedName>
    <definedName name="GLOBAL_PARK_YAT_B">#REF!</definedName>
    <definedName name="GLOBAL_SAMBA" localSheetId="17">#REF!</definedName>
    <definedName name="GLOBAL_SAMBA">#REF!</definedName>
    <definedName name="GLOBAL_SEKERBANK" localSheetId="17">#REF!</definedName>
    <definedName name="GLOBAL_SEKERBANK">#REF!</definedName>
    <definedName name="GLOBAL_SOCIETE_GEN" localSheetId="17">#REF!</definedName>
    <definedName name="GLOBAL_SOCIETE_GEN">#REF!</definedName>
    <definedName name="GLOBAL_SPK" localSheetId="17">#REF!</definedName>
    <definedName name="GLOBAL_SPK">#REF!</definedName>
    <definedName name="GLOBAL_SUMERBANK" localSheetId="17">#REF!</definedName>
    <definedName name="GLOBAL_SUMERBANK">#REF!</definedName>
    <definedName name="GLOBAL_SYKB" localSheetId="17">#REF!</definedName>
    <definedName name="GLOBAL_SYKB">#REF!</definedName>
    <definedName name="GLOBAL_TARISBANK" localSheetId="17">#REF!</definedName>
    <definedName name="GLOBAL_TARISBANK">#REF!</definedName>
    <definedName name="GLOBAL_TAT_YATIRIM" localSheetId="17">#REF!</definedName>
    <definedName name="GLOBAL_TAT_YATIRIM">#REF!</definedName>
    <definedName name="GLOBAL_TEKFENBANK" localSheetId="17">#REF!</definedName>
    <definedName name="GLOBAL_TEKFENBANK">#REF!</definedName>
    <definedName name="GLOBAL_TEKSTILBANK" localSheetId="17">#REF!</definedName>
    <definedName name="GLOBAL_TEKSTILBANK">#REF!</definedName>
    <definedName name="GLOBAL_TICARET" localSheetId="17">#REF!</definedName>
    <definedName name="GLOBAL_TICARET">#REF!</definedName>
    <definedName name="GLOBAL_TOBANK" localSheetId="17">#REF!</definedName>
    <definedName name="GLOBAL_TOBANK">#REF!</definedName>
    <definedName name="GLOBAL_TOPRAKBANK" localSheetId="17">#REF!</definedName>
    <definedName name="GLOBAL_TOPRAKBANK">#REF!</definedName>
    <definedName name="GLOBAL_TSKB" localSheetId="17">#REF!</definedName>
    <definedName name="GLOBAL_TSKB">#REF!</definedName>
    <definedName name="GLOBAL_TURK_SAKURA" localSheetId="17">#REF!</definedName>
    <definedName name="GLOBAL_TURK_SAKURA">#REF!</definedName>
    <definedName name="GLOBAL_TURKISH_B" localSheetId="17">#REF!</definedName>
    <definedName name="GLOBAL_TURKISH_B">#REF!</definedName>
    <definedName name="GLOBAL_TUTUNBANK" localSheetId="17">#REF!</definedName>
    <definedName name="GLOBAL_TUTUNBANK">#REF!</definedName>
    <definedName name="GLOBAL_VAKIFBANK" localSheetId="17">#REF!</definedName>
    <definedName name="GLOBAL_VAKIFBANK">#REF!</definedName>
    <definedName name="GLOBAL_WD_LANDESBANK" localSheetId="17">#REF!</definedName>
    <definedName name="GLOBAL_WD_LANDESBANK">#REF!</definedName>
    <definedName name="GLOBAL_YAPIKREDI" localSheetId="17">#REF!</definedName>
    <definedName name="GLOBAL_YAPIKREDI">#REF!</definedName>
    <definedName name="GLOBAL_YATIRIMBANK" localSheetId="17">#REF!</definedName>
    <definedName name="GLOBAL_YATIRIMBANK">#REF!</definedName>
    <definedName name="GLOBAL_YURT_TIC_BANKASI" localSheetId="17">#REF!</definedName>
    <definedName name="GLOBAL_YURT_TIC_BANKASI">#REF!</definedName>
    <definedName name="GLOBAL_ZIRAAT" localSheetId="17">#REF!</definedName>
    <definedName name="GLOBAL_ZIRAAT">#REF!</definedName>
    <definedName name="godPodI" localSheetId="8">[26]Par!$C$8</definedName>
    <definedName name="godPodI">[26]Par!$C$8</definedName>
    <definedName name="godPreI" localSheetId="8">[26]Par!$C$9</definedName>
    <definedName name="godPreI">[26]Par!$C$9</definedName>
    <definedName name="gotomain" localSheetId="17">#N/A</definedName>
    <definedName name="gotomain" localSheetId="8">'likv obračun za tekst'!gotomain</definedName>
    <definedName name="gotomain">#N/A</definedName>
    <definedName name="gotomain2" localSheetId="17">#N/A</definedName>
    <definedName name="gotomain2" localSheetId="8">'likv obračun za tekst'!gotomain2</definedName>
    <definedName name="gotomain2">#N/A</definedName>
    <definedName name="gotomain3" localSheetId="17">#N/A</definedName>
    <definedName name="gotomain3" localSheetId="8">'likv obračun za tekst'!gotomain3</definedName>
    <definedName name="gotomain3">#N/A</definedName>
    <definedName name="gr" localSheetId="17" hidden="1">{"MONA",#N/A,FALSE,"S"}</definedName>
    <definedName name="gr" localSheetId="8" hidden="1">{"MONA",#N/A,FALSE,"S"}</definedName>
    <definedName name="gr" localSheetId="3" hidden="1">{"MONA",#N/A,FALSE,"S"}</definedName>
    <definedName name="gr" localSheetId="0" hidden="1">{"MONA",#N/A,FALSE,"S"}</definedName>
    <definedName name="gr" localSheetId="1" hidden="1">{"MONA",#N/A,FALSE,"S"}</definedName>
    <definedName name="gr" localSheetId="14" hidden="1">{"MONA",#N/A,FALSE,"S"}</definedName>
    <definedName name="gr" localSheetId="15" hidden="1">{"MONA",#N/A,FALSE,"S"}</definedName>
    <definedName name="gr" localSheetId="2" hidden="1">{"MONA",#N/A,FALSE,"S"}</definedName>
    <definedName name="gr" localSheetId="4" hidden="1">{"MONA",#N/A,FALSE,"S"}</definedName>
    <definedName name="gr" localSheetId="6" hidden="1">{"MONA",#N/A,FALSE,"S"}</definedName>
    <definedName name="gr" localSheetId="16" hidden="1">{"MONA",#N/A,FALSE,"S"}</definedName>
    <definedName name="gr" localSheetId="10" hidden="1">{"MONA",#N/A,FALSE,"S"}</definedName>
    <definedName name="gr" localSheetId="18" hidden="1">{"MONA",#N/A,FALSE,"S"}</definedName>
    <definedName name="gr" hidden="1">{"MONA",#N/A,FALSE,"S"}</definedName>
    <definedName name="Grace_IDA" localSheetId="17">'[44]New borr terms'!#REF!</definedName>
    <definedName name="Grace_IDA" localSheetId="8">'[44]New borr terms'!#REF!</definedName>
    <definedName name="Grace_IDA">'[44]New borr terms'!#REF!</definedName>
    <definedName name="Grades" localSheetId="17">#REF!</definedName>
    <definedName name="Grades" localSheetId="8">#REF!</definedName>
    <definedName name="Grades">#REF!</definedName>
    <definedName name="GRÁFICO_10.3.1.">'[34]GRÁFICO DE FONDO POR AFILIADO'!$A$3:$H$35</definedName>
    <definedName name="GRÁFICO_10.3.2">'[34]GRÁFICO DE FONDO POR AFILIADO'!$A$36:$H$68</definedName>
    <definedName name="GRÁFICO_10.3.3">'[34]GRÁFICO DE FONDO POR AFILIADO'!$A$69:$H$101</definedName>
    <definedName name="GRÁFICO_10.3.4.">'[34]GRÁFICO DE FONDO POR AFILIADO'!$A$103:$H$135</definedName>
    <definedName name="GRÁFICO_N_10.2.4." localSheetId="17">#REF!</definedName>
    <definedName name="GRÁFICO_N_10.2.4." localSheetId="8">#REF!</definedName>
    <definedName name="GRÁFICO_N_10.2.4.">#REF!</definedName>
    <definedName name="GraphX" hidden="1">'[22]DATA WORK AREA'!$A$27:$A$33</definedName>
    <definedName name="Gross_reserves" localSheetId="17">#REF!</definedName>
    <definedName name="Gross_reserves" localSheetId="8">#REF!</definedName>
    <definedName name="Gross_reserves">#REF!</definedName>
    <definedName name="Haromevharom">OFFSET([37]Spreadek!$C$3,0,0,COUNTA([37]Spreadek!$C$3:$C$4864),1)</definedName>
    <definedName name="HERE" localSheetId="17">#REF!</definedName>
    <definedName name="HERE" localSheetId="8">#REF!</definedName>
    <definedName name="HERE">#REF!</definedName>
    <definedName name="hgf" localSheetId="17" hidden="1">{"'előző év december'!$A$2:$CP$214"}</definedName>
    <definedName name="hgf" localSheetId="8" hidden="1">{"'előző év december'!$A$2:$CP$214"}</definedName>
    <definedName name="hgf" localSheetId="3" hidden="1">{"'előző év december'!$A$2:$CP$214"}</definedName>
    <definedName name="hgf" localSheetId="0" hidden="1">{"'előző év december'!$A$2:$CP$214"}</definedName>
    <definedName name="hgf" localSheetId="1" hidden="1">{"'előző év december'!$A$2:$CP$214"}</definedName>
    <definedName name="hgf" localSheetId="14" hidden="1">{"'előző év december'!$A$2:$CP$214"}</definedName>
    <definedName name="hgf" localSheetId="15" hidden="1">{"'előző év december'!$A$2:$CP$214"}</definedName>
    <definedName name="hgf" localSheetId="2" hidden="1">{"'előző év december'!$A$2:$CP$214"}</definedName>
    <definedName name="hgf" localSheetId="4" hidden="1">{"'előző év december'!$A$2:$CP$214"}</definedName>
    <definedName name="hgf" localSheetId="6" hidden="1">{"'előző év december'!$A$2:$CP$214"}</definedName>
    <definedName name="hgf" localSheetId="16" hidden="1">{"'előző év december'!$A$2:$CP$214"}</definedName>
    <definedName name="hgf" localSheetId="10" hidden="1">{"'előző év december'!$A$2:$CP$214"}</definedName>
    <definedName name="hgf" localSheetId="18" hidden="1">{"'előző év december'!$A$2:$CP$214"}</definedName>
    <definedName name="hgf" hidden="1">{"'előző év december'!$A$2:$CP$214"}</definedName>
    <definedName name="HHH" localSheetId="17" hidden="1">{"WEO",#N/A,FALSE,"T"}</definedName>
    <definedName name="HHH" localSheetId="8" hidden="1">{"WEO",#N/A,FALSE,"T"}</definedName>
    <definedName name="HHH" localSheetId="3" hidden="1">{"WEO",#N/A,FALSE,"T"}</definedName>
    <definedName name="HHH" localSheetId="0" hidden="1">{"WEO",#N/A,FALSE,"T"}</definedName>
    <definedName name="HHH" localSheetId="1" hidden="1">{"WEO",#N/A,FALSE,"T"}</definedName>
    <definedName name="HHH" localSheetId="14" hidden="1">{"WEO",#N/A,FALSE,"T"}</definedName>
    <definedName name="HHH" localSheetId="15" hidden="1">{"WEO",#N/A,FALSE,"T"}</definedName>
    <definedName name="HHH" localSheetId="2" hidden="1">{"WEO",#N/A,FALSE,"T"}</definedName>
    <definedName name="HHH" localSheetId="4" hidden="1">{"WEO",#N/A,FALSE,"T"}</definedName>
    <definedName name="HHH" localSheetId="6" hidden="1">{"WEO",#N/A,FALSE,"T"}</definedName>
    <definedName name="HHH" localSheetId="16" hidden="1">{"WEO",#N/A,FALSE,"T"}</definedName>
    <definedName name="HHH" localSheetId="10" hidden="1">{"WEO",#N/A,FALSE,"T"}</definedName>
    <definedName name="HHH" localSheetId="18" hidden="1">{"WEO",#N/A,FALSE,"T"}</definedName>
    <definedName name="HHH" hidden="1">{"WEO",#N/A,FALSE,"T"}</definedName>
    <definedName name="HOPE" localSheetId="17" hidden="1">{"WEO",#N/A,FALSE,"T"}</definedName>
    <definedName name="HOPE" localSheetId="8" hidden="1">{"WEO",#N/A,FALSE,"T"}</definedName>
    <definedName name="HOPE" localSheetId="3" hidden="1">{"WEO",#N/A,FALSE,"T"}</definedName>
    <definedName name="HOPE" localSheetId="0" hidden="1">{"WEO",#N/A,FALSE,"T"}</definedName>
    <definedName name="HOPE" localSheetId="1" hidden="1">{"WEO",#N/A,FALSE,"T"}</definedName>
    <definedName name="HOPE" localSheetId="14" hidden="1">{"WEO",#N/A,FALSE,"T"}</definedName>
    <definedName name="HOPE" localSheetId="15" hidden="1">{"WEO",#N/A,FALSE,"T"}</definedName>
    <definedName name="HOPE" localSheetId="2" hidden="1">{"WEO",#N/A,FALSE,"T"}</definedName>
    <definedName name="HOPE" localSheetId="4" hidden="1">{"WEO",#N/A,FALSE,"T"}</definedName>
    <definedName name="HOPE" localSheetId="6" hidden="1">{"WEO",#N/A,FALSE,"T"}</definedName>
    <definedName name="HOPE" localSheetId="16" hidden="1">{"WEO",#N/A,FALSE,"T"}</definedName>
    <definedName name="HOPE" localSheetId="10" hidden="1">{"WEO",#N/A,FALSE,"T"}</definedName>
    <definedName name="HOPE" localSheetId="18" hidden="1">{"WEO",#N/A,FALSE,"T"}</definedName>
    <definedName name="HOPE" hidden="1">{"WEO",#N/A,FALSE,"T"}</definedName>
    <definedName name="Hope2" localSheetId="17" hidden="1">{#N/A,#N/A,FALSE,"SimInp1";#N/A,#N/A,FALSE,"SimInp2";#N/A,#N/A,FALSE,"SimOut1";#N/A,#N/A,FALSE,"SimOut2";#N/A,#N/A,FALSE,"SimOut3";#N/A,#N/A,FALSE,"SimOut4";#N/A,#N/A,FALSE,"SimOut5"}</definedName>
    <definedName name="Hope2" localSheetId="8" hidden="1">{#N/A,#N/A,FALSE,"SimInp1";#N/A,#N/A,FALSE,"SimInp2";#N/A,#N/A,FALSE,"SimOut1";#N/A,#N/A,FALSE,"SimOut2";#N/A,#N/A,FALSE,"SimOut3";#N/A,#N/A,FALSE,"SimOut4";#N/A,#N/A,FALSE,"SimOut5"}</definedName>
    <definedName name="Hope2" localSheetId="3" hidden="1">{#N/A,#N/A,FALSE,"SimInp1";#N/A,#N/A,FALSE,"SimInp2";#N/A,#N/A,FALSE,"SimOut1";#N/A,#N/A,FALSE,"SimOut2";#N/A,#N/A,FALSE,"SimOut3";#N/A,#N/A,FALSE,"SimOut4";#N/A,#N/A,FALSE,"SimOut5"}</definedName>
    <definedName name="Hope2" localSheetId="0" hidden="1">{#N/A,#N/A,FALSE,"SimInp1";#N/A,#N/A,FALSE,"SimInp2";#N/A,#N/A,FALSE,"SimOut1";#N/A,#N/A,FALSE,"SimOut2";#N/A,#N/A,FALSE,"SimOut3";#N/A,#N/A,FALSE,"SimOut4";#N/A,#N/A,FALSE,"SimOut5"}</definedName>
    <definedName name="Hope2" localSheetId="1" hidden="1">{#N/A,#N/A,FALSE,"SimInp1";#N/A,#N/A,FALSE,"SimInp2";#N/A,#N/A,FALSE,"SimOut1";#N/A,#N/A,FALSE,"SimOut2";#N/A,#N/A,FALSE,"SimOut3";#N/A,#N/A,FALSE,"SimOut4";#N/A,#N/A,FALSE,"SimOut5"}</definedName>
    <definedName name="Hope2" localSheetId="14" hidden="1">{#N/A,#N/A,FALSE,"SimInp1";#N/A,#N/A,FALSE,"SimInp2";#N/A,#N/A,FALSE,"SimOut1";#N/A,#N/A,FALSE,"SimOut2";#N/A,#N/A,FALSE,"SimOut3";#N/A,#N/A,FALSE,"SimOut4";#N/A,#N/A,FALSE,"SimOut5"}</definedName>
    <definedName name="Hope2" localSheetId="15" hidden="1">{#N/A,#N/A,FALSE,"SimInp1";#N/A,#N/A,FALSE,"SimInp2";#N/A,#N/A,FALSE,"SimOut1";#N/A,#N/A,FALSE,"SimOut2";#N/A,#N/A,FALSE,"SimOut3";#N/A,#N/A,FALSE,"SimOut4";#N/A,#N/A,FALSE,"SimOut5"}</definedName>
    <definedName name="Hope2" localSheetId="2" hidden="1">{#N/A,#N/A,FALSE,"SimInp1";#N/A,#N/A,FALSE,"SimInp2";#N/A,#N/A,FALSE,"SimOut1";#N/A,#N/A,FALSE,"SimOut2";#N/A,#N/A,FALSE,"SimOut3";#N/A,#N/A,FALSE,"SimOut4";#N/A,#N/A,FALSE,"SimOut5"}</definedName>
    <definedName name="Hope2" localSheetId="4" hidden="1">{#N/A,#N/A,FALSE,"SimInp1";#N/A,#N/A,FALSE,"SimInp2";#N/A,#N/A,FALSE,"SimOut1";#N/A,#N/A,FALSE,"SimOut2";#N/A,#N/A,FALSE,"SimOut3";#N/A,#N/A,FALSE,"SimOut4";#N/A,#N/A,FALSE,"SimOut5"}</definedName>
    <definedName name="Hope2" localSheetId="6" hidden="1">{#N/A,#N/A,FALSE,"SimInp1";#N/A,#N/A,FALSE,"SimInp2";#N/A,#N/A,FALSE,"SimOut1";#N/A,#N/A,FALSE,"SimOut2";#N/A,#N/A,FALSE,"SimOut3";#N/A,#N/A,FALSE,"SimOut4";#N/A,#N/A,FALSE,"SimOut5"}</definedName>
    <definedName name="Hope2" localSheetId="16" hidden="1">{#N/A,#N/A,FALSE,"SimInp1";#N/A,#N/A,FALSE,"SimInp2";#N/A,#N/A,FALSE,"SimOut1";#N/A,#N/A,FALSE,"SimOut2";#N/A,#N/A,FALSE,"SimOut3";#N/A,#N/A,FALSE,"SimOut4";#N/A,#N/A,FALSE,"SimOut5"}</definedName>
    <definedName name="Hope2" localSheetId="10" hidden="1">{#N/A,#N/A,FALSE,"SimInp1";#N/A,#N/A,FALSE,"SimInp2";#N/A,#N/A,FALSE,"SimOut1";#N/A,#N/A,FALSE,"SimOut2";#N/A,#N/A,FALSE,"SimOut3";#N/A,#N/A,FALSE,"SimOut4";#N/A,#N/A,FALSE,"SimOut5"}</definedName>
    <definedName name="Hope2" localSheetId="18" hidden="1">{#N/A,#N/A,FALSE,"SimInp1";#N/A,#N/A,FALSE,"SimInp2";#N/A,#N/A,FALSE,"SimOut1";#N/A,#N/A,FALSE,"SimOut2";#N/A,#N/A,FALSE,"SimOut3";#N/A,#N/A,FALSE,"SimOut4";#N/A,#N/A,FALSE,"SimOut5"}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STST" localSheetId="17" hidden="1">{"BOP_TAB",#N/A,FALSE,"N";"MIDTERM_TAB",#N/A,FALSE,"O"}</definedName>
    <definedName name="HSTST" localSheetId="8" hidden="1">{"BOP_TAB",#N/A,FALSE,"N";"MIDTERM_TAB",#N/A,FALSE,"O"}</definedName>
    <definedName name="HSTST" localSheetId="3" hidden="1">{"BOP_TAB",#N/A,FALSE,"N";"MIDTERM_TAB",#N/A,FALSE,"O"}</definedName>
    <definedName name="HSTST" localSheetId="0" hidden="1">{"BOP_TAB",#N/A,FALSE,"N";"MIDTERM_TAB",#N/A,FALSE,"O"}</definedName>
    <definedName name="HSTST" localSheetId="1" hidden="1">{"BOP_TAB",#N/A,FALSE,"N";"MIDTERM_TAB",#N/A,FALSE,"O"}</definedName>
    <definedName name="HSTST" localSheetId="14" hidden="1">{"BOP_TAB",#N/A,FALSE,"N";"MIDTERM_TAB",#N/A,FALSE,"O"}</definedName>
    <definedName name="HSTST" localSheetId="15" hidden="1">{"BOP_TAB",#N/A,FALSE,"N";"MIDTERM_TAB",#N/A,FALSE,"O"}</definedName>
    <definedName name="HSTST" localSheetId="2" hidden="1">{"BOP_TAB",#N/A,FALSE,"N";"MIDTERM_TAB",#N/A,FALSE,"O"}</definedName>
    <definedName name="HSTST" localSheetId="4" hidden="1">{"BOP_TAB",#N/A,FALSE,"N";"MIDTERM_TAB",#N/A,FALSE,"O"}</definedName>
    <definedName name="HSTST" localSheetId="6" hidden="1">{"BOP_TAB",#N/A,FALSE,"N";"MIDTERM_TAB",#N/A,FALSE,"O"}</definedName>
    <definedName name="HSTST" localSheetId="16" hidden="1">{"BOP_TAB",#N/A,FALSE,"N";"MIDTERM_TAB",#N/A,FALSE,"O"}</definedName>
    <definedName name="HSTST" localSheetId="10" hidden="1">{"BOP_TAB",#N/A,FALSE,"N";"MIDTERM_TAB",#N/A,FALSE,"O"}</definedName>
    <definedName name="HSTST" localSheetId="18" hidden="1">{"BOP_TAB",#N/A,FALSE,"N";"MIDTERM_TAB",#N/A,FALSE,"O"}</definedName>
    <definedName name="HSTST" hidden="1">{"BOP_TAB",#N/A,FALSE,"N";"MIDTERM_TAB",#N/A,FALSE,"O"}</definedName>
    <definedName name="ht" localSheetId="17" hidden="1">{"'előző év december'!$A$2:$CP$214"}</definedName>
    <definedName name="ht" localSheetId="8" hidden="1">{"'előző év december'!$A$2:$CP$214"}</definedName>
    <definedName name="ht" localSheetId="3" hidden="1">{"'előző év december'!$A$2:$CP$214"}</definedName>
    <definedName name="ht" localSheetId="0" hidden="1">{"'előző év december'!$A$2:$CP$214"}</definedName>
    <definedName name="ht" localSheetId="1" hidden="1">{"'előző év december'!$A$2:$CP$214"}</definedName>
    <definedName name="ht" localSheetId="14" hidden="1">{"'előző év december'!$A$2:$CP$214"}</definedName>
    <definedName name="ht" localSheetId="15" hidden="1">{"'előző év december'!$A$2:$CP$214"}</definedName>
    <definedName name="ht" localSheetId="2" hidden="1">{"'előző év december'!$A$2:$CP$214"}</definedName>
    <definedName name="ht" localSheetId="4" hidden="1">{"'előző év december'!$A$2:$CP$214"}</definedName>
    <definedName name="ht" localSheetId="6" hidden="1">{"'előző év december'!$A$2:$CP$214"}</definedName>
    <definedName name="ht" localSheetId="16" hidden="1">{"'előző év december'!$A$2:$CP$214"}</definedName>
    <definedName name="ht" localSheetId="10" hidden="1">{"'előző év december'!$A$2:$CP$214"}</definedName>
    <definedName name="ht" localSheetId="18" hidden="1">{"'előző év december'!$A$2:$CP$214"}</definedName>
    <definedName name="ht" hidden="1">{"'előző év december'!$A$2:$CP$214"}</definedName>
    <definedName name="HTML_CodePage" hidden="1">1250</definedName>
    <definedName name="HTML_Control" localSheetId="17" hidden="1">{"'előző év december'!$A$2:$CP$214"}</definedName>
    <definedName name="HTML_Control" localSheetId="8" hidden="1">{"'előző év december'!$A$2:$CP$214"}</definedName>
    <definedName name="HTML_Control" localSheetId="3" hidden="1">{"'előző év december'!$A$2:$CP$214"}</definedName>
    <definedName name="HTML_Control" localSheetId="0" hidden="1">{"'előző év december'!$A$2:$CP$214"}</definedName>
    <definedName name="HTML_Control" localSheetId="1" hidden="1">{"'előző év december'!$A$2:$CP$214"}</definedName>
    <definedName name="HTML_Control" localSheetId="14" hidden="1">{"'előző év december'!$A$2:$CP$214"}</definedName>
    <definedName name="HTML_Control" localSheetId="15" hidden="1">{"'előző év december'!$A$2:$CP$214"}</definedName>
    <definedName name="HTML_Control" localSheetId="2" hidden="1">{"'előző év december'!$A$2:$CP$214"}</definedName>
    <definedName name="HTML_Control" localSheetId="4" hidden="1">{"'előző év december'!$A$2:$CP$214"}</definedName>
    <definedName name="HTML_Control" localSheetId="6" hidden="1">{"'előző év december'!$A$2:$CP$214"}</definedName>
    <definedName name="HTML_Control" localSheetId="16" hidden="1">{"'előző év december'!$A$2:$CP$214"}</definedName>
    <definedName name="HTML_Control" localSheetId="10" hidden="1">{"'előző év december'!$A$2:$CP$214"}</definedName>
    <definedName name="HTML_Control" localSheetId="18" hidden="1">{"'előző év december'!$A$2:$CP$214"}</definedName>
    <definedName name="HTML_Control" hidden="1">{"'előző év december'!$A$2:$CP$214"}</definedName>
    <definedName name="HTML_Controll2" localSheetId="17" hidden="1">{"'előző év december'!$A$2:$CP$214"}</definedName>
    <definedName name="HTML_Controll2" localSheetId="8" hidden="1">{"'előző év december'!$A$2:$CP$214"}</definedName>
    <definedName name="HTML_Controll2" localSheetId="3" hidden="1">{"'előző év december'!$A$2:$CP$214"}</definedName>
    <definedName name="HTML_Controll2" localSheetId="0" hidden="1">{"'előző év december'!$A$2:$CP$214"}</definedName>
    <definedName name="HTML_Controll2" localSheetId="1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2" hidden="1">{"'előző év december'!$A$2:$CP$214"}</definedName>
    <definedName name="HTML_Controll2" localSheetId="4" hidden="1">{"'előző év december'!$A$2:$CP$214"}</definedName>
    <definedName name="HTML_Controll2" localSheetId="6" hidden="1">{"'előző év december'!$A$2:$CP$214"}</definedName>
    <definedName name="HTML_Controll2" localSheetId="16" hidden="1">{"'előző év december'!$A$2:$CP$214"}</definedName>
    <definedName name="HTML_Controll2" localSheetId="10" hidden="1">{"'előző év december'!$A$2:$CP$214"}</definedName>
    <definedName name="HTML_Controll2" localSheetId="18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7" hidden="1">{"'előző év december'!$A$2:$CP$214"}</definedName>
    <definedName name="html_f" localSheetId="8" hidden="1">{"'előző év december'!$A$2:$CP$214"}</definedName>
    <definedName name="html_f" localSheetId="3" hidden="1">{"'előző év december'!$A$2:$CP$214"}</definedName>
    <definedName name="html_f" localSheetId="0" hidden="1">{"'előző év december'!$A$2:$CP$214"}</definedName>
    <definedName name="html_f" localSheetId="1" hidden="1">{"'előző év december'!$A$2:$CP$214"}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2" hidden="1">{"'előző év december'!$A$2:$CP$214"}</definedName>
    <definedName name="html_f" localSheetId="4" hidden="1">{"'előző év december'!$A$2:$CP$214"}</definedName>
    <definedName name="html_f" localSheetId="6" hidden="1">{"'előző év december'!$A$2:$CP$214"}</definedName>
    <definedName name="html_f" localSheetId="16" hidden="1">{"'előző év december'!$A$2:$CP$214"}</definedName>
    <definedName name="html_f" localSheetId="10" hidden="1">{"'előző év december'!$A$2:$CP$214"}</definedName>
    <definedName name="html_f" localSheetId="18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ime" localSheetId="8">[26]Par!$E$2</definedName>
    <definedName name="ime">[26]Par!$E$2</definedName>
    <definedName name="In_millions_of_lei" localSheetId="17">#REF!</definedName>
    <definedName name="In_millions_of_lei" localSheetId="8">#REF!</definedName>
    <definedName name="In_millions_of_lei">#REF!</definedName>
    <definedName name="In_millions_of_U.S._dollars" localSheetId="17">#REF!</definedName>
    <definedName name="In_millions_of_U.S._dollars" localSheetId="8">#REF!</definedName>
    <definedName name="In_millions_of_U.S._dollars">#REF!</definedName>
    <definedName name="INT" localSheetId="17">[15]Market!#REF!</definedName>
    <definedName name="INT" localSheetId="8">[15]Market!#REF!</definedName>
    <definedName name="INT">[15]Market!#REF!</definedName>
    <definedName name="INTEREST" localSheetId="17">#REF!</definedName>
    <definedName name="INTEREST" localSheetId="8">#REF!</definedName>
    <definedName name="INTEREST">#REF!</definedName>
    <definedName name="iter" localSheetId="17">#REF!</definedName>
    <definedName name="iter" localSheetId="8">#REF!</definedName>
    <definedName name="iter">#REF!</definedName>
    <definedName name="IV.4.novi" localSheetId="17">#REF!</definedName>
    <definedName name="IV.4.novi" localSheetId="8">#REF!</definedName>
    <definedName name="IV.4.novi">#REF!</definedName>
    <definedName name="jan" localSheetId="17">#REF!</definedName>
    <definedName name="jan">#REF!</definedName>
    <definedName name="jo" localSheetId="17">#REF!</definedName>
    <definedName name="jo">#REF!</definedName>
    <definedName name="k" localSheetId="17">#N/A</definedName>
    <definedName name="k" localSheetId="8">'likv obračun za tekst'!k</definedName>
    <definedName name="k">#N/A</definedName>
    <definedName name="Kamil" hidden="1">[1]sez_očist!$F$15:$AG$15</definedName>
    <definedName name="KEND" localSheetId="17">#REF!</definedName>
    <definedName name="KEND" localSheetId="8">#REF!</definedName>
    <definedName name="KEND">#REF!</definedName>
    <definedName name="khk" localSheetId="17" hidden="1">{"'előző év december'!$A$2:$CP$214"}</definedName>
    <definedName name="khk" localSheetId="8" hidden="1">{"'előző év december'!$A$2:$CP$214"}</definedName>
    <definedName name="khk" localSheetId="3" hidden="1">{"'előző év december'!$A$2:$CP$214"}</definedName>
    <definedName name="khk" localSheetId="0" hidden="1">{"'előző év december'!$A$2:$CP$214"}</definedName>
    <definedName name="khk" localSheetId="1" hidden="1">{"'előző év december'!$A$2:$CP$214"}</definedName>
    <definedName name="khk" localSheetId="14" hidden="1">{"'előző év december'!$A$2:$CP$214"}</definedName>
    <definedName name="khk" localSheetId="15" hidden="1">{"'előző év december'!$A$2:$CP$214"}</definedName>
    <definedName name="khk" localSheetId="2" hidden="1">{"'előző év december'!$A$2:$CP$214"}</definedName>
    <definedName name="khk" localSheetId="4" hidden="1">{"'előző év december'!$A$2:$CP$214"}</definedName>
    <definedName name="khk" localSheetId="6" hidden="1">{"'előző év december'!$A$2:$CP$214"}</definedName>
    <definedName name="khk" localSheetId="16" hidden="1">{"'előző év december'!$A$2:$CP$214"}</definedName>
    <definedName name="khk" localSheetId="10" hidden="1">{"'előző év december'!$A$2:$CP$214"}</definedName>
    <definedName name="khk" localSheetId="18" hidden="1">{"'előző év december'!$A$2:$CP$214"}</definedName>
    <definedName name="khk" hidden="1">{"'előző év december'!$A$2:$CP$214"}</definedName>
    <definedName name="kind_of_fuel_CZ">OFFSET([27]data!$X$2,0,0,COUNTA([27]data!$X:$X)-1,1)</definedName>
    <definedName name="kind_of_fuel_CZ_H">OFFSET([28]data!$X$2,0,0,COUNTA([28]data!$X:$X)-1,1)</definedName>
    <definedName name="kind_of_fuel_EN">OFFSET([27]data!$Y$2,0,0,COUNTA([27]data!$Y:$Y)-1,1)</definedName>
    <definedName name="kind_of_fuel_EN_H">OFFSET([28]data!$Y$2,0,0,COUNTA([28]data!$Y:$Y)-1,1)</definedName>
    <definedName name="kk" localSheetId="17" hidden="1">{"'előző év december'!$A$2:$CP$214"}</definedName>
    <definedName name="kk" localSheetId="8" hidden="1">{"'előző év december'!$A$2:$CP$214"}</definedName>
    <definedName name="kk" localSheetId="3" hidden="1">{"'előző év december'!$A$2:$CP$214"}</definedName>
    <definedName name="kk" localSheetId="0" hidden="1">{"'előző év december'!$A$2:$CP$214"}</definedName>
    <definedName name="kk" localSheetId="1" hidden="1">{"'előző év december'!$A$2:$CP$214"}</definedName>
    <definedName name="kk" localSheetId="14" hidden="1">{"'előző év december'!$A$2:$CP$214"}</definedName>
    <definedName name="kk" localSheetId="15" hidden="1">{"'előző év december'!$A$2:$CP$214"}</definedName>
    <definedName name="kk" localSheetId="2" hidden="1">{"'előző év december'!$A$2:$CP$214"}</definedName>
    <definedName name="kk" localSheetId="4" hidden="1">{"'előző év december'!$A$2:$CP$214"}</definedName>
    <definedName name="kk" localSheetId="6" hidden="1">{"'előző év december'!$A$2:$CP$214"}</definedName>
    <definedName name="kk" localSheetId="16" hidden="1">{"'előző év december'!$A$2:$CP$214"}</definedName>
    <definedName name="kk" localSheetId="10" hidden="1">{"'előző év december'!$A$2:$CP$214"}</definedName>
    <definedName name="kk" localSheetId="18" hidden="1">{"'előző év december'!$A$2:$CP$214"}</definedName>
    <definedName name="kk" hidden="1">{"'előző év december'!$A$2:$CP$214"}</definedName>
    <definedName name="KMENU" localSheetId="17">#REF!</definedName>
    <definedName name="KMENU">#REF!</definedName>
    <definedName name="kontakt" localSheetId="17">#REF!</definedName>
    <definedName name="kontakt">#REF!</definedName>
    <definedName name="kredit" localSheetId="17">#REF!</definedName>
    <definedName name="kredit">#REF!</definedName>
    <definedName name="kulker" localSheetId="17" hidden="1">{"'előző év december'!$A$2:$CP$214"}</definedName>
    <definedName name="kulker" localSheetId="8" hidden="1">{"'előző év december'!$A$2:$CP$214"}</definedName>
    <definedName name="kulker" localSheetId="3" hidden="1">{"'előző év december'!$A$2:$CP$214"}</definedName>
    <definedName name="kulker" localSheetId="0" hidden="1">{"'előző év december'!$A$2:$CP$214"}</definedName>
    <definedName name="kulker" localSheetId="1" hidden="1">{"'előző év december'!$A$2:$CP$214"}</definedName>
    <definedName name="kulker" localSheetId="14" hidden="1">{"'előző év december'!$A$2:$CP$214"}</definedName>
    <definedName name="kulker" localSheetId="15" hidden="1">{"'előző év december'!$A$2:$CP$214"}</definedName>
    <definedName name="kulker" localSheetId="2" hidden="1">{"'előző év december'!$A$2:$CP$214"}</definedName>
    <definedName name="kulker" localSheetId="4" hidden="1">{"'előző év december'!$A$2:$CP$214"}</definedName>
    <definedName name="kulker" localSheetId="6" hidden="1">{"'előző év december'!$A$2:$CP$214"}</definedName>
    <definedName name="kulker" localSheetId="16" hidden="1">{"'előző év december'!$A$2:$CP$214"}</definedName>
    <definedName name="kulker" localSheetId="10" hidden="1">{"'előző év december'!$A$2:$CP$214"}</definedName>
    <definedName name="kulker" localSheetId="18" hidden="1">{"'előző év december'!$A$2:$CP$214"}</definedName>
    <definedName name="kulker" hidden="1">{"'előző év december'!$A$2:$CP$214"}</definedName>
    <definedName name="Kurs" localSheetId="8">OFFSET([23]Kurs!$A$1,0,0,COUNTA([23]Kurs!$A$1:$A$65536),COUNTA([23]Kurs!$A$1:$IV$1))</definedName>
    <definedName name="Kurs">OFFSET([23]Kurs!$A$1,0,0,COUNTA([23]Kurs!$A$1:$A$65536),COUNTA([23]Kurs!$A$1:$IV$1))</definedName>
    <definedName name="li" localSheetId="17" hidden="1">{"'előző év december'!$A$2:$CP$214"}</definedName>
    <definedName name="li" localSheetId="8" hidden="1">{"'előző év december'!$A$2:$CP$214"}</definedName>
    <definedName name="li" localSheetId="3" hidden="1">{"'előző év december'!$A$2:$CP$214"}</definedName>
    <definedName name="li" localSheetId="0" hidden="1">{"'előző év december'!$A$2:$CP$214"}</definedName>
    <definedName name="li" localSheetId="1" hidden="1">{"'előző év december'!$A$2:$CP$214"}</definedName>
    <definedName name="li" localSheetId="15" hidden="1">{"'előző év december'!$A$2:$CP$214"}</definedName>
    <definedName name="li" localSheetId="2" hidden="1">{"'előző év december'!$A$2:$CP$214"}</definedName>
    <definedName name="li" localSheetId="4" hidden="1">{"'előző év december'!$A$2:$CP$214"}</definedName>
    <definedName name="li" localSheetId="6" hidden="1">{"'előző év december'!$A$2:$CP$214"}</definedName>
    <definedName name="li" localSheetId="18" hidden="1">{"'előző év december'!$A$2:$CP$214"}</definedName>
    <definedName name="li" hidden="1">{"'előző év december'!$A$2:$CP$214"}</definedName>
    <definedName name="liquidity_reserve" localSheetId="17">#REF!</definedName>
    <definedName name="liquidity_reserve">#REF!</definedName>
    <definedName name="ll" localSheetId="17" hidden="1">{"'előző év december'!$A$2:$CP$214"}</definedName>
    <definedName name="ll" localSheetId="8" hidden="1">{"'előző év december'!$A$2:$CP$214"}</definedName>
    <definedName name="ll" localSheetId="3" hidden="1">{"'előző év december'!$A$2:$CP$214"}</definedName>
    <definedName name="ll" localSheetId="0" hidden="1">{"'előző év december'!$A$2:$CP$214"}</definedName>
    <definedName name="ll" localSheetId="1" hidden="1">{"'előző év december'!$A$2:$CP$214"}</definedName>
    <definedName name="ll" localSheetId="14" hidden="1">{"'előző év december'!$A$2:$CP$214"}</definedName>
    <definedName name="ll" localSheetId="15" hidden="1">{"'előző év december'!$A$2:$CP$214"}</definedName>
    <definedName name="ll" localSheetId="2" hidden="1">{"'előző év december'!$A$2:$CP$214"}</definedName>
    <definedName name="ll" localSheetId="4" hidden="1">{"'előző év december'!$A$2:$CP$214"}</definedName>
    <definedName name="ll" localSheetId="6" hidden="1">{"'előző év december'!$A$2:$CP$214"}</definedName>
    <definedName name="ll" localSheetId="16" hidden="1">{"'előző év december'!$A$2:$CP$214"}</definedName>
    <definedName name="ll" localSheetId="10" hidden="1">{"'előző év december'!$A$2:$CP$214"}</definedName>
    <definedName name="ll" localSheetId="18" hidden="1">{"'előző év december'!$A$2:$CP$214"}</definedName>
    <definedName name="ll" hidden="1">{"'előző év december'!$A$2:$CP$214"}</definedName>
    <definedName name="LocCode" localSheetId="17">#REF!</definedName>
    <definedName name="LocCode">#REF!</definedName>
    <definedName name="m" localSheetId="17" hidden="1">{"'előző év december'!$A$2:$CP$214"}</definedName>
    <definedName name="m" localSheetId="8" hidden="1">{"'előző év december'!$A$2:$CP$214"}</definedName>
    <definedName name="m" localSheetId="3" hidden="1">{"'előző év december'!$A$2:$CP$214"}</definedName>
    <definedName name="m" localSheetId="0" hidden="1">{"'előző év december'!$A$2:$CP$214"}</definedName>
    <definedName name="m" localSheetId="1" hidden="1">{"'előző év december'!$A$2:$CP$214"}</definedName>
    <definedName name="m" localSheetId="14" hidden="1">{"'előző év december'!$A$2:$CP$214"}</definedName>
    <definedName name="m" localSheetId="15" hidden="1">{"'előző év december'!$A$2:$CP$214"}</definedName>
    <definedName name="m" localSheetId="2" hidden="1">{"'előző év december'!$A$2:$CP$214"}</definedName>
    <definedName name="m" localSheetId="4" hidden="1">{"'előző év december'!$A$2:$CP$214"}</definedName>
    <definedName name="m" localSheetId="6" hidden="1">{"'előző év december'!$A$2:$CP$214"}</definedName>
    <definedName name="m" localSheetId="16" hidden="1">{"'előző év december'!$A$2:$CP$214"}</definedName>
    <definedName name="m" localSheetId="10" hidden="1">{"'előző év december'!$A$2:$CP$214"}</definedName>
    <definedName name="m" localSheetId="18" hidden="1">{"'előző év december'!$A$2:$CP$214"}</definedName>
    <definedName name="m" hidden="1">{"'előző év december'!$A$2:$CP$214"}</definedName>
    <definedName name="Macro1" localSheetId="8">[45]Macro1!$A$1</definedName>
    <definedName name="Macro1">[45]Macro1!$A$1</definedName>
    <definedName name="Macro10" localSheetId="17">#REF!</definedName>
    <definedName name="Macro10" localSheetId="8">#REF!</definedName>
    <definedName name="Macro10">#REF!</definedName>
    <definedName name="Macro11" localSheetId="17">#REF!</definedName>
    <definedName name="Macro11" localSheetId="8">#REF!</definedName>
    <definedName name="Macro11">#REF!</definedName>
    <definedName name="Macro12" localSheetId="17">#REF!</definedName>
    <definedName name="Macro12" localSheetId="8">#REF!</definedName>
    <definedName name="Macro12">#REF!</definedName>
    <definedName name="Macro13" localSheetId="17">#REF!</definedName>
    <definedName name="Macro13">#REF!</definedName>
    <definedName name="Macro14" localSheetId="17">#REF!</definedName>
    <definedName name="Macro14">#REF!</definedName>
    <definedName name="Macro15" localSheetId="17">#REF!</definedName>
    <definedName name="Macro15">#REF!</definedName>
    <definedName name="Macro16" localSheetId="17">#REF!</definedName>
    <definedName name="Macro16">#REF!</definedName>
    <definedName name="Macro17" localSheetId="17">#REF!</definedName>
    <definedName name="Macro17">#REF!</definedName>
    <definedName name="Macro18" localSheetId="17">#REF!</definedName>
    <definedName name="Macro18">#REF!</definedName>
    <definedName name="Macro19" localSheetId="17">#REF!</definedName>
    <definedName name="Macro19">#REF!</definedName>
    <definedName name="Macro2" localSheetId="8">[45]Macro1!$A$8</definedName>
    <definedName name="Macro2">[45]Macro1!$A$8</definedName>
    <definedName name="Macro20" localSheetId="17">#REF!</definedName>
    <definedName name="Macro20" localSheetId="8">#REF!</definedName>
    <definedName name="Macro20">#REF!</definedName>
    <definedName name="Macro21" localSheetId="17">#REF!</definedName>
    <definedName name="Macro21" localSheetId="8">#REF!</definedName>
    <definedName name="Macro21">#REF!</definedName>
    <definedName name="Macro22" localSheetId="17">#REF!</definedName>
    <definedName name="Macro22" localSheetId="8">#REF!</definedName>
    <definedName name="Macro22">#REF!</definedName>
    <definedName name="Macro23" localSheetId="17">#REF!</definedName>
    <definedName name="Macro23">#REF!</definedName>
    <definedName name="Macro24" localSheetId="17">#REF!</definedName>
    <definedName name="Macro24">#REF!</definedName>
    <definedName name="Macro25" localSheetId="17">#REF!</definedName>
    <definedName name="Macro25">#REF!</definedName>
    <definedName name="Macro26" localSheetId="17">#REF!</definedName>
    <definedName name="Macro26">#REF!</definedName>
    <definedName name="Macro27" localSheetId="17">#REF!</definedName>
    <definedName name="Macro27">#REF!</definedName>
    <definedName name="Macro28" localSheetId="17">#REF!</definedName>
    <definedName name="Macro28">#REF!</definedName>
    <definedName name="Macro29" localSheetId="17">#REF!</definedName>
    <definedName name="Macro29">#REF!</definedName>
    <definedName name="Macro3" localSheetId="8">[45]Macro1!$A$15</definedName>
    <definedName name="Macro3">[45]Macro1!$A$15</definedName>
    <definedName name="Macro30" localSheetId="17">#REF!</definedName>
    <definedName name="Macro30" localSheetId="8">#REF!</definedName>
    <definedName name="Macro30">#REF!</definedName>
    <definedName name="Macro31" localSheetId="17">#REF!</definedName>
    <definedName name="Macro31" localSheetId="8">#REF!</definedName>
    <definedName name="Macro31">#REF!</definedName>
    <definedName name="Macro32" localSheetId="17">#REF!</definedName>
    <definedName name="Macro32" localSheetId="8">#REF!</definedName>
    <definedName name="Macro32">#REF!</definedName>
    <definedName name="Macro33" localSheetId="17">#REF!</definedName>
    <definedName name="Macro33">#REF!</definedName>
    <definedName name="Macro34" localSheetId="17">#REF!</definedName>
    <definedName name="Macro34">#REF!</definedName>
    <definedName name="Macro35" localSheetId="17">#REF!</definedName>
    <definedName name="Macro35">#REF!</definedName>
    <definedName name="Macro36" localSheetId="17">#REF!</definedName>
    <definedName name="Macro36">#REF!</definedName>
    <definedName name="Macro37" localSheetId="17">#REF!</definedName>
    <definedName name="Macro37">#REF!</definedName>
    <definedName name="Macro38" localSheetId="17">#REF!</definedName>
    <definedName name="Macro38">#REF!</definedName>
    <definedName name="Macro39" localSheetId="17">#REF!</definedName>
    <definedName name="Macro39">#REF!</definedName>
    <definedName name="Macro4" localSheetId="8">[45]Macro1!$A$22</definedName>
    <definedName name="Macro4">[45]Macro1!$A$22</definedName>
    <definedName name="Macro40" localSheetId="17">#REF!</definedName>
    <definedName name="Macro40" localSheetId="8">#REF!</definedName>
    <definedName name="Macro40">#REF!</definedName>
    <definedName name="Macro41" localSheetId="17">#REF!</definedName>
    <definedName name="Macro41" localSheetId="8">#REF!</definedName>
    <definedName name="Macro41">#REF!</definedName>
    <definedName name="Macro42" localSheetId="17">#REF!</definedName>
    <definedName name="Macro42" localSheetId="8">#REF!</definedName>
    <definedName name="Macro42">#REF!</definedName>
    <definedName name="Macro43" localSheetId="17">#REF!</definedName>
    <definedName name="Macro43">#REF!</definedName>
    <definedName name="Macro44" localSheetId="17">#REF!</definedName>
    <definedName name="Macro44">#REF!</definedName>
    <definedName name="Macro45" localSheetId="17">#REF!</definedName>
    <definedName name="Macro45">#REF!</definedName>
    <definedName name="Macro46" localSheetId="17">#REF!</definedName>
    <definedName name="Macro46">#REF!</definedName>
    <definedName name="Macro47" localSheetId="17">#REF!</definedName>
    <definedName name="Macro47">#REF!</definedName>
    <definedName name="Macro48" localSheetId="17">#REF!</definedName>
    <definedName name="Macro48">#REF!</definedName>
    <definedName name="Macro49" localSheetId="17">#REF!</definedName>
    <definedName name="Macro49">#REF!</definedName>
    <definedName name="Macro5" localSheetId="8">[45]Macro1!$A$29</definedName>
    <definedName name="Macro5">[45]Macro1!$A$29</definedName>
    <definedName name="Macro50" localSheetId="17">#REF!</definedName>
    <definedName name="Macro50" localSheetId="8">#REF!</definedName>
    <definedName name="Macro50">#REF!</definedName>
    <definedName name="Macro51" localSheetId="17">#REF!</definedName>
    <definedName name="Macro51" localSheetId="8">#REF!</definedName>
    <definedName name="Macro51">#REF!</definedName>
    <definedName name="Macro52" localSheetId="17">#REF!</definedName>
    <definedName name="Macro52" localSheetId="8">#REF!</definedName>
    <definedName name="Macro52">#REF!</definedName>
    <definedName name="Macro53" localSheetId="17">#REF!</definedName>
    <definedName name="Macro53">#REF!</definedName>
    <definedName name="Macro54" localSheetId="17">#REF!</definedName>
    <definedName name="Macro54">#REF!</definedName>
    <definedName name="Macro55" localSheetId="17">#REF!</definedName>
    <definedName name="Macro55">#REF!</definedName>
    <definedName name="Macro56" localSheetId="17">#REF!</definedName>
    <definedName name="Macro56">#REF!</definedName>
    <definedName name="Macro57" localSheetId="17">#REF!</definedName>
    <definedName name="Macro57">#REF!</definedName>
    <definedName name="Macro58" localSheetId="17">#REF!</definedName>
    <definedName name="Macro58">#REF!</definedName>
    <definedName name="Macro59" localSheetId="17">#REF!</definedName>
    <definedName name="Macro59">#REF!</definedName>
    <definedName name="Macro6" localSheetId="8">[45]Macro1!$A$36</definedName>
    <definedName name="Macro6">[45]Macro1!$A$36</definedName>
    <definedName name="Macro60" localSheetId="17">#REF!</definedName>
    <definedName name="Macro60" localSheetId="8">#REF!</definedName>
    <definedName name="Macro60">#REF!</definedName>
    <definedName name="Macro61" localSheetId="17">#REF!</definedName>
    <definedName name="Macro61" localSheetId="8">#REF!</definedName>
    <definedName name="Macro61">#REF!</definedName>
    <definedName name="Macro62" localSheetId="17">#REF!</definedName>
    <definedName name="Macro62" localSheetId="8">#REF!</definedName>
    <definedName name="Macro62">#REF!</definedName>
    <definedName name="Macro63" localSheetId="17">#REF!</definedName>
    <definedName name="Macro63">#REF!</definedName>
    <definedName name="Macro64" localSheetId="17">#REF!</definedName>
    <definedName name="Macro64">#REF!</definedName>
    <definedName name="Macro65" localSheetId="17">#REF!</definedName>
    <definedName name="Macro65">#REF!</definedName>
    <definedName name="Macro66" localSheetId="17">#REF!</definedName>
    <definedName name="Macro66">#REF!</definedName>
    <definedName name="Macro67" localSheetId="17">#REF!</definedName>
    <definedName name="Macro67">#REF!</definedName>
    <definedName name="Macro68" localSheetId="17">#REF!</definedName>
    <definedName name="Macro68">#REF!</definedName>
    <definedName name="Macro69" localSheetId="17">#REF!</definedName>
    <definedName name="Macro69">#REF!</definedName>
    <definedName name="Macro7" localSheetId="8">[45]Macro1!$A$43</definedName>
    <definedName name="Macro7">[45]Macro1!$A$43</definedName>
    <definedName name="Macro70" localSheetId="17">#REF!</definedName>
    <definedName name="Macro70" localSheetId="8">#REF!</definedName>
    <definedName name="Macro70">#REF!</definedName>
    <definedName name="Macro71" localSheetId="17">#REF!</definedName>
    <definedName name="Macro71" localSheetId="8">#REF!</definedName>
    <definedName name="Macro71">#REF!</definedName>
    <definedName name="Macro72" localSheetId="17">#REF!</definedName>
    <definedName name="Macro72" localSheetId="8">#REF!</definedName>
    <definedName name="Macro72">#REF!</definedName>
    <definedName name="Macro8" localSheetId="8">[45]Macro1!$A$50</definedName>
    <definedName name="Macro8">[45]Macro1!$A$50</definedName>
    <definedName name="Macro9" localSheetId="8">[45]Macro1!$A$57</definedName>
    <definedName name="Macro9">[45]Macro1!$A$57</definedName>
    <definedName name="MACROS" localSheetId="17">#REF!</definedName>
    <definedName name="MACROS" localSheetId="8">#REF!</definedName>
    <definedName name="MACROS">#REF!</definedName>
    <definedName name="MARKETS" localSheetId="17" hidden="1">{#N/A,#N/A,FALSE,"CB";#N/A,#N/A,FALSE,"CMB";#N/A,#N/A,FALSE,"NBFI"}</definedName>
    <definedName name="MARKETS" localSheetId="8" hidden="1">{#N/A,#N/A,FALSE,"CB";#N/A,#N/A,FALSE,"CMB";#N/A,#N/A,FALSE,"NBFI"}</definedName>
    <definedName name="MARKETS" localSheetId="3" hidden="1">{#N/A,#N/A,FALSE,"CB";#N/A,#N/A,FALSE,"CMB";#N/A,#N/A,FALSE,"NBFI"}</definedName>
    <definedName name="MARKETS" localSheetId="0" hidden="1">{#N/A,#N/A,FALSE,"CB";#N/A,#N/A,FALSE,"CMB";#N/A,#N/A,FALSE,"NBFI"}</definedName>
    <definedName name="MARKETS" localSheetId="1" hidden="1">{#N/A,#N/A,FALSE,"CB";#N/A,#N/A,FALSE,"CMB";#N/A,#N/A,FALSE,"NBFI"}</definedName>
    <definedName name="MARKETS" localSheetId="14" hidden="1">{#N/A,#N/A,FALSE,"CB";#N/A,#N/A,FALSE,"CMB";#N/A,#N/A,FALSE,"NBFI"}</definedName>
    <definedName name="MARKETS" localSheetId="15" hidden="1">{#N/A,#N/A,FALSE,"CB";#N/A,#N/A,FALSE,"CMB";#N/A,#N/A,FALSE,"NBFI"}</definedName>
    <definedName name="MARKETS" localSheetId="2" hidden="1">{#N/A,#N/A,FALSE,"CB";#N/A,#N/A,FALSE,"CMB";#N/A,#N/A,FALSE,"NBFI"}</definedName>
    <definedName name="MARKETS" localSheetId="4" hidden="1">{#N/A,#N/A,FALSE,"CB";#N/A,#N/A,FALSE,"CMB";#N/A,#N/A,FALSE,"NBFI"}</definedName>
    <definedName name="MARKETS" localSheetId="6" hidden="1">{#N/A,#N/A,FALSE,"CB";#N/A,#N/A,FALSE,"CMB";#N/A,#N/A,FALSE,"NBFI"}</definedName>
    <definedName name="MARKETS" localSheetId="16" hidden="1">{#N/A,#N/A,FALSE,"CB";#N/A,#N/A,FALSE,"CMB";#N/A,#N/A,FALSE,"NBFI"}</definedName>
    <definedName name="MARKETS" localSheetId="10" hidden="1">{#N/A,#N/A,FALSE,"CB";#N/A,#N/A,FALSE,"CMB";#N/A,#N/A,FALSE,"NBFI"}</definedName>
    <definedName name="MARKETS" localSheetId="18" hidden="1">{#N/A,#N/A,FALSE,"CB";#N/A,#N/A,FALSE,"CMB";#N/A,#N/A,FALSE,"NBFI"}</definedName>
    <definedName name="MARKETS" hidden="1">{#N/A,#N/A,FALSE,"CB";#N/A,#N/A,FALSE,"CMB";#N/A,#N/A,FALSE,"NBFI"}</definedName>
    <definedName name="mci" localSheetId="17">OFFSET('[25]аукције - база'!$A$1,COUNTA('[25]аукције - база'!$A:$A)-1,31,-MIN(Perioda,COUNTA('[25]аукције - база'!$A:$A)-1)-1)</definedName>
    <definedName name="mci" localSheetId="8">OFFSET('[25]аукције - база'!$A$1,COUNTA('[25]аукције - база'!$A:$A)-1,31,-MIN(Perioda,COUNTA('[25]аукције - база'!$A:$A)-1)-1)</definedName>
    <definedName name="mci">OFFSET('[25]аукције - база'!$A$1,COUNTA('[25]аукције - база'!$A:$A)-1,31,-MIN(Perioda,COUNTA('[25]аукције - база'!$A:$A)-1)-1)</definedName>
    <definedName name="MCV">[12]Q2!$E$63:$AH$63</definedName>
    <definedName name="Medium_term_BOP_scenario" localSheetId="17">#REF!</definedName>
    <definedName name="Medium_term_BOP_scenario" localSheetId="8">#REF!</definedName>
    <definedName name="Medium_term_BOP_scenario">#REF!</definedName>
    <definedName name="medj" localSheetId="17">OFFSET([31]baza!$A$1,COUNTA([31]baza!$A:$A)-1,0,-MIN(chtOpsegS,COUNTA([31]baza!$A:$A)-1))</definedName>
    <definedName name="medj" localSheetId="8">OFFSET([31]baza!$A$1,COUNTA([31]baza!$A:$A)-1,0,-MIN(chtOpsegS,COUNTA([31]baza!$A:$A)-1))</definedName>
    <definedName name="medj">OFFSET([31]baza!$A$1,COUNTA([31]baza!$A:$A)-1,0,-MIN(chtOpsegS,COUNTA([31]baza!$A:$A)-1))</definedName>
    <definedName name="medjug" localSheetId="17">OFFSET([31]baza!$A$1,COUNTA([31]baza!$A:$A)-1,0,-MIN(chtOpsegS,COUNTA([31]baza!$A:$A)-1))</definedName>
    <definedName name="medjug" localSheetId="8">OFFSET([31]baza!$A$1,COUNTA([31]baza!$A:$A)-1,0,-MIN(chtOpsegS,COUNTA([31]baza!$A:$A)-1))</definedName>
    <definedName name="medjug">OFFSET([31]baza!$A$1,COUNTA([31]baza!$A:$A)-1,0,-MIN(chtOpsegS,COUNTA([31]baza!$A:$A)-1))</definedName>
    <definedName name="medjugod" localSheetId="17">OFFSET([31]baza!$A$1,COUNTA([31]baza!$A:$A)-1,0,-MIN(chtOpsegS,COUNTA([31]baza!$A:$A)-1))</definedName>
    <definedName name="medjugod" localSheetId="8">OFFSET([31]baza!$A$1,COUNTA([31]baza!$A:$A)-1,0,-MIN(chtOpsegS,COUNTA([31]baza!$A:$A)-1))</definedName>
    <definedName name="medjugod">OFFSET([31]baza!$A$1,COUNTA([31]baza!$A:$A)-1,0,-MIN(chtOpsegS,COUNTA([31]baza!$A:$A)-1))</definedName>
    <definedName name="MER" localSheetId="17">'[46]RPI (Serbia)'!#REF!</definedName>
    <definedName name="MER" localSheetId="8">'[46]RPI (Serbia)'!#REF!</definedName>
    <definedName name="MER">'[46]RPI (Serbia)'!#REF!</definedName>
    <definedName name="mesNum" localSheetId="8">[26]Par!$B$7</definedName>
    <definedName name="mesNum">[26]Par!$B$7</definedName>
    <definedName name="mesTxt" localSheetId="8">[26]Par!$F$14</definedName>
    <definedName name="mesTxt">[26]Par!$F$14</definedName>
    <definedName name="mh" localSheetId="17" hidden="1">{"'előző év december'!$A$2:$CP$214"}</definedName>
    <definedName name="mh" localSheetId="8" hidden="1">{"'előző év december'!$A$2:$CP$214"}</definedName>
    <definedName name="mh" localSheetId="3" hidden="1">{"'előző év december'!$A$2:$CP$214"}</definedName>
    <definedName name="mh" localSheetId="0" hidden="1">{"'előző év december'!$A$2:$CP$214"}</definedName>
    <definedName name="mh" localSheetId="1" hidden="1">{"'előző év december'!$A$2:$CP$214"}</definedName>
    <definedName name="mh" localSheetId="14" hidden="1">{"'előző év december'!$A$2:$CP$214"}</definedName>
    <definedName name="mh" localSheetId="15" hidden="1">{"'előző év december'!$A$2:$CP$214"}</definedName>
    <definedName name="mh" localSheetId="2" hidden="1">{"'előző év december'!$A$2:$CP$214"}</definedName>
    <definedName name="mh" localSheetId="4" hidden="1">{"'előző év december'!$A$2:$CP$214"}</definedName>
    <definedName name="mh" localSheetId="6" hidden="1">{"'előző év december'!$A$2:$CP$214"}</definedName>
    <definedName name="mh" localSheetId="16" hidden="1">{"'előző év december'!$A$2:$CP$214"}</definedName>
    <definedName name="mh" localSheetId="10" hidden="1">{"'előző év december'!$A$2:$CP$214"}</definedName>
    <definedName name="mh" localSheetId="18" hidden="1">{"'előző év december'!$A$2:$CP$214"}</definedName>
    <definedName name="mh" hidden="1">{"'előző év december'!$A$2:$CP$214"}</definedName>
    <definedName name="mhz" localSheetId="17" hidden="1">{"'előző év december'!$A$2:$CP$214"}</definedName>
    <definedName name="mhz" localSheetId="8" hidden="1">{"'előző év december'!$A$2:$CP$214"}</definedName>
    <definedName name="mhz" localSheetId="3" hidden="1">{"'előző év december'!$A$2:$CP$214"}</definedName>
    <definedName name="mhz" localSheetId="0" hidden="1">{"'előző év december'!$A$2:$CP$214"}</definedName>
    <definedName name="mhz" localSheetId="1" hidden="1">{"'előző év december'!$A$2:$CP$214"}</definedName>
    <definedName name="mhz" localSheetId="14" hidden="1">{"'előző év december'!$A$2:$CP$214"}</definedName>
    <definedName name="mhz" localSheetId="15" hidden="1">{"'előző év december'!$A$2:$CP$214"}</definedName>
    <definedName name="mhz" localSheetId="2" hidden="1">{"'előző év december'!$A$2:$CP$214"}</definedName>
    <definedName name="mhz" localSheetId="4" hidden="1">{"'előző év december'!$A$2:$CP$214"}</definedName>
    <definedName name="mhz" localSheetId="6" hidden="1">{"'előző év december'!$A$2:$CP$214"}</definedName>
    <definedName name="mhz" localSheetId="16" hidden="1">{"'előző év december'!$A$2:$CP$214"}</definedName>
    <definedName name="mhz" localSheetId="10" hidden="1">{"'előző év december'!$A$2:$CP$214"}</definedName>
    <definedName name="mhz" localSheetId="18" hidden="1">{"'előző év december'!$A$2:$CP$214"}</definedName>
    <definedName name="mhz" hidden="1">{"'előző év december'!$A$2:$CP$214"}</definedName>
    <definedName name="mica" localSheetId="8">OFFSET([47]Drz.zapisi!$A$1,0,0,COUNTA([47]Drz.zapisi!$A:$A),COUNTA([47]Drz.zapisi!$1:$1))</definedName>
    <definedName name="mica">OFFSET([47]Drz.zapisi!$A$1,0,0,COUNTA([47]Drz.zapisi!$A:$A),COUNTA([47]Drz.zapisi!$1:$1))</definedName>
    <definedName name="midterm" localSheetId="17">#REF!</definedName>
    <definedName name="midterm" localSheetId="8">#REF!</definedName>
    <definedName name="midterm">#REF!</definedName>
    <definedName name="MK_CASHFLOW" localSheetId="17">[29]cashflow!#REF!</definedName>
    <definedName name="MK_CASHFLOW" localSheetId="8">[29]cashflow!#REF!</definedName>
    <definedName name="MK_CASHFLOW">[29]cashflow!#REF!</definedName>
    <definedName name="MKTS" localSheetId="17" hidden="1">{#N/A,#N/A,FALSE,"I";#N/A,#N/A,FALSE,"J";#N/A,#N/A,FALSE,"K";#N/A,#N/A,FALSE,"L";#N/A,#N/A,FALSE,"M";#N/A,#N/A,FALSE,"N";#N/A,#N/A,FALSE,"O"}</definedName>
    <definedName name="MKTS" localSheetId="8" hidden="1">{#N/A,#N/A,FALSE,"I";#N/A,#N/A,FALSE,"J";#N/A,#N/A,FALSE,"K";#N/A,#N/A,FALSE,"L";#N/A,#N/A,FALSE,"M";#N/A,#N/A,FALSE,"N";#N/A,#N/A,FALSE,"O"}</definedName>
    <definedName name="MKTS" localSheetId="3" hidden="1">{#N/A,#N/A,FALSE,"I";#N/A,#N/A,FALSE,"J";#N/A,#N/A,FALSE,"K";#N/A,#N/A,FALSE,"L";#N/A,#N/A,FALSE,"M";#N/A,#N/A,FALSE,"N";#N/A,#N/A,FALSE,"O"}</definedName>
    <definedName name="MKTS" localSheetId="0" hidden="1">{#N/A,#N/A,FALSE,"I";#N/A,#N/A,FALSE,"J";#N/A,#N/A,FALSE,"K";#N/A,#N/A,FALSE,"L";#N/A,#N/A,FALSE,"M";#N/A,#N/A,FALSE,"N";#N/A,#N/A,FALSE,"O"}</definedName>
    <definedName name="MKTS" localSheetId="1" hidden="1">{#N/A,#N/A,FALSE,"I";#N/A,#N/A,FALSE,"J";#N/A,#N/A,FALSE,"K";#N/A,#N/A,FALSE,"L";#N/A,#N/A,FALSE,"M";#N/A,#N/A,FALSE,"N";#N/A,#N/A,FALSE,"O"}</definedName>
    <definedName name="MKTS" localSheetId="14" hidden="1">{#N/A,#N/A,FALSE,"I";#N/A,#N/A,FALSE,"J";#N/A,#N/A,FALSE,"K";#N/A,#N/A,FALSE,"L";#N/A,#N/A,FALSE,"M";#N/A,#N/A,FALSE,"N";#N/A,#N/A,FALSE,"O"}</definedName>
    <definedName name="MKTS" localSheetId="15" hidden="1">{#N/A,#N/A,FALSE,"I";#N/A,#N/A,FALSE,"J";#N/A,#N/A,FALSE,"K";#N/A,#N/A,FALSE,"L";#N/A,#N/A,FALSE,"M";#N/A,#N/A,FALSE,"N";#N/A,#N/A,FALSE,"O"}</definedName>
    <definedName name="MKTS" localSheetId="2" hidden="1">{#N/A,#N/A,FALSE,"I";#N/A,#N/A,FALSE,"J";#N/A,#N/A,FALSE,"K";#N/A,#N/A,FALSE,"L";#N/A,#N/A,FALSE,"M";#N/A,#N/A,FALSE,"N";#N/A,#N/A,FALSE,"O"}</definedName>
    <definedName name="MKTS" localSheetId="4" hidden="1">{#N/A,#N/A,FALSE,"I";#N/A,#N/A,FALSE,"J";#N/A,#N/A,FALSE,"K";#N/A,#N/A,FALSE,"L";#N/A,#N/A,FALSE,"M";#N/A,#N/A,FALSE,"N";#N/A,#N/A,FALSE,"O"}</definedName>
    <definedName name="MKTS" localSheetId="6" hidden="1">{#N/A,#N/A,FALSE,"I";#N/A,#N/A,FALSE,"J";#N/A,#N/A,FALSE,"K";#N/A,#N/A,FALSE,"L";#N/A,#N/A,FALSE,"M";#N/A,#N/A,FALSE,"N";#N/A,#N/A,FALSE,"O"}</definedName>
    <definedName name="MKTS" localSheetId="16" hidden="1">{#N/A,#N/A,FALSE,"I";#N/A,#N/A,FALSE,"J";#N/A,#N/A,FALSE,"K";#N/A,#N/A,FALSE,"L";#N/A,#N/A,FALSE,"M";#N/A,#N/A,FALSE,"N";#N/A,#N/A,FALSE,"O"}</definedName>
    <definedName name="MKTS" localSheetId="10" hidden="1">{#N/A,#N/A,FALSE,"I";#N/A,#N/A,FALSE,"J";#N/A,#N/A,FALSE,"K";#N/A,#N/A,FALSE,"L";#N/A,#N/A,FALSE,"M";#N/A,#N/A,FALSE,"N";#N/A,#N/A,FALSE,"O"}</definedName>
    <definedName name="MKTS" localSheetId="18" hidden="1">{#N/A,#N/A,FALSE,"I";#N/A,#N/A,FALSE,"J";#N/A,#N/A,FALSE,"K";#N/A,#N/A,FALSE,"L";#N/A,#N/A,FALSE,"M";#N/A,#N/A,FALSE,"N";#N/A,#N/A,FALSE,"O"}</definedName>
    <definedName name="MKTS" hidden="1">{#N/A,#N/A,FALSE,"I";#N/A,#N/A,FALSE,"J";#N/A,#N/A,FALSE,"K";#N/A,#N/A,FALSE,"L";#N/A,#N/A,FALSE,"M";#N/A,#N/A,FALSE,"N";#N/A,#N/A,FALSE,"O"}</definedName>
    <definedName name="MNEER" localSheetId="17">'[46]RPI (Serbia)'!#REF!</definedName>
    <definedName name="MNEER">'[46]RPI (Serbia)'!#REF!</definedName>
    <definedName name="MO" localSheetId="8">OFFSET('[23]M0,MM'!$A$1,0,0,COUNTA('[23]M0,MM'!$A$1:$A$65536),COUNTA('[23]M0,MM'!$A$1:$IV$1))</definedName>
    <definedName name="MO">OFFSET('[23]M0,MM'!$A$1,0,0,COUNTA('[23]M0,MM'!$A$1:$A$65536),COUNTA('[23]M0,MM'!$A$1:$IV$1))</definedName>
    <definedName name="mod1.03" localSheetId="17">[11]ModDef!#REF!</definedName>
    <definedName name="mod1.03" localSheetId="8">[11]ModDef!#REF!</definedName>
    <definedName name="mod1.03">[11]ModDef!#REF!</definedName>
    <definedName name="Moldova__Balance_of_Payments__1994_98" localSheetId="17">#REF!</definedName>
    <definedName name="Moldova__Balance_of_Payments__1994_98" localSheetId="8">#REF!</definedName>
    <definedName name="Moldova__Balance_of_Payments__1994_98">#REF!</definedName>
    <definedName name="Monetary_Program_Parameters" localSheetId="17">#REF!</definedName>
    <definedName name="Monetary_Program_Parameters" localSheetId="8">#REF!</definedName>
    <definedName name="Monetary_Program_Parameters">#REF!</definedName>
    <definedName name="moneyprogram" localSheetId="17">#REF!</definedName>
    <definedName name="moneyprogram" localSheetId="8">#REF!</definedName>
    <definedName name="moneyprogram">#REF!</definedName>
    <definedName name="monprogparameters" localSheetId="17">#REF!</definedName>
    <definedName name="monprogparameters">#REF!</definedName>
    <definedName name="monsurvey" localSheetId="17">#REF!</definedName>
    <definedName name="monsurvey">#REF!</definedName>
    <definedName name="MonthField" localSheetId="17">#REF!</definedName>
    <definedName name="MonthField">#REF!</definedName>
    <definedName name="morocco" localSheetId="17">#REF!</definedName>
    <definedName name="morocco">#REF!</definedName>
    <definedName name="MPPI" localSheetId="17">'[46]RPI (Serbia)'!#REF!</definedName>
    <definedName name="MPPI" localSheetId="8">'[46]RPI (Serbia)'!#REF!</definedName>
    <definedName name="MPPI">'[46]RPI (Serbia)'!#REF!</definedName>
    <definedName name="MREER" localSheetId="17">'[46]RPI (Serbia)'!#REF!</definedName>
    <definedName name="MREER" localSheetId="8">'[46]RPI (Serbia)'!#REF!</definedName>
    <definedName name="MREER">'[46]RPI (Serbia)'!#REF!</definedName>
    <definedName name="mt_moneyprog" localSheetId="17">#REF!</definedName>
    <definedName name="mt_moneyprog" localSheetId="8">#REF!</definedName>
    <definedName name="mt_moneyprog">#REF!</definedName>
    <definedName name="nada" localSheetId="17" hidden="1">{"MONA",#N/A,FALSE,"S"}</definedName>
    <definedName name="nada" localSheetId="8" hidden="1">{"MONA",#N/A,FALSE,"S"}</definedName>
    <definedName name="nada" localSheetId="3" hidden="1">{"MONA",#N/A,FALSE,"S"}</definedName>
    <definedName name="nada" localSheetId="0" hidden="1">{"MONA",#N/A,FALSE,"S"}</definedName>
    <definedName name="nada" localSheetId="1" hidden="1">{"MONA",#N/A,FALSE,"S"}</definedName>
    <definedName name="nada" localSheetId="14" hidden="1">{"MONA",#N/A,FALSE,"S"}</definedName>
    <definedName name="nada" localSheetId="15" hidden="1">{"MONA",#N/A,FALSE,"S"}</definedName>
    <definedName name="nada" localSheetId="2" hidden="1">{"MONA",#N/A,FALSE,"S"}</definedName>
    <definedName name="nada" localSheetId="4" hidden="1">{"MONA",#N/A,FALSE,"S"}</definedName>
    <definedName name="nada" localSheetId="6" hidden="1">{"MONA",#N/A,FALSE,"S"}</definedName>
    <definedName name="nada" localSheetId="16" hidden="1">{"MONA",#N/A,FALSE,"S"}</definedName>
    <definedName name="nada" localSheetId="10" hidden="1">{"MONA",#N/A,FALSE,"S"}</definedName>
    <definedName name="nada" localSheetId="18" hidden="1">{"MONA",#N/A,FALSE,"S"}</definedName>
    <definedName name="nada" hidden="1">{"MONA",#N/A,FALSE,"S"}</definedName>
    <definedName name="Name" localSheetId="17">#REF!</definedName>
    <definedName name="Name" localSheetId="8">#REF!</definedName>
    <definedName name="Name">#REF!</definedName>
    <definedName name="NAN" localSheetId="17" hidden="1">{#N/A,#N/A,FALSE,"SimInp1";#N/A,#N/A,FALSE,"SimInp2";#N/A,#N/A,FALSE,"SimOut1";#N/A,#N/A,FALSE,"SimOut2";#N/A,#N/A,FALSE,"SimOut3";#N/A,#N/A,FALSE,"SimOut4";#N/A,#N/A,FALSE,"SimOut5"}</definedName>
    <definedName name="NAN" localSheetId="8" hidden="1">{#N/A,#N/A,FALSE,"SimInp1";#N/A,#N/A,FALSE,"SimInp2";#N/A,#N/A,FALSE,"SimOut1";#N/A,#N/A,FALSE,"SimOut2";#N/A,#N/A,FALSE,"SimOut3";#N/A,#N/A,FALSE,"SimOut4";#N/A,#N/A,FALSE,"SimOut5"}</definedName>
    <definedName name="NAN" localSheetId="3" hidden="1">{#N/A,#N/A,FALSE,"SimInp1";#N/A,#N/A,FALSE,"SimInp2";#N/A,#N/A,FALSE,"SimOut1";#N/A,#N/A,FALSE,"SimOut2";#N/A,#N/A,FALSE,"SimOut3";#N/A,#N/A,FALSE,"SimOut4";#N/A,#N/A,FALSE,"SimOut5"}</definedName>
    <definedName name="NAN" localSheetId="0" hidden="1">{#N/A,#N/A,FALSE,"SimInp1";#N/A,#N/A,FALSE,"SimInp2";#N/A,#N/A,FALSE,"SimOut1";#N/A,#N/A,FALSE,"SimOut2";#N/A,#N/A,FALSE,"SimOut3";#N/A,#N/A,FALSE,"SimOut4";#N/A,#N/A,FALSE,"SimOut5"}</definedName>
    <definedName name="NAN" localSheetId="1" hidden="1">{#N/A,#N/A,FALSE,"SimInp1";#N/A,#N/A,FALSE,"SimInp2";#N/A,#N/A,FALSE,"SimOut1";#N/A,#N/A,FALSE,"SimOut2";#N/A,#N/A,FALSE,"SimOut3";#N/A,#N/A,FALSE,"SimOut4";#N/A,#N/A,FALSE,"SimOut5"}</definedName>
    <definedName name="NAN" localSheetId="14" hidden="1">{#N/A,#N/A,FALSE,"SimInp1";#N/A,#N/A,FALSE,"SimInp2";#N/A,#N/A,FALSE,"SimOut1";#N/A,#N/A,FALSE,"SimOut2";#N/A,#N/A,FALSE,"SimOut3";#N/A,#N/A,FALSE,"SimOut4";#N/A,#N/A,FALSE,"SimOut5"}</definedName>
    <definedName name="NAN" localSheetId="15" hidden="1">{#N/A,#N/A,FALSE,"SimInp1";#N/A,#N/A,FALSE,"SimInp2";#N/A,#N/A,FALSE,"SimOut1";#N/A,#N/A,FALSE,"SimOut2";#N/A,#N/A,FALSE,"SimOut3";#N/A,#N/A,FALSE,"SimOut4";#N/A,#N/A,FALSE,"SimOut5"}</definedName>
    <definedName name="NAN" localSheetId="2" hidden="1">{#N/A,#N/A,FALSE,"SimInp1";#N/A,#N/A,FALSE,"SimInp2";#N/A,#N/A,FALSE,"SimOut1";#N/A,#N/A,FALSE,"SimOut2";#N/A,#N/A,FALSE,"SimOut3";#N/A,#N/A,FALSE,"SimOut4";#N/A,#N/A,FALSE,"SimOut5"}</definedName>
    <definedName name="NAN" localSheetId="4" hidden="1">{#N/A,#N/A,FALSE,"SimInp1";#N/A,#N/A,FALSE,"SimInp2";#N/A,#N/A,FALSE,"SimOut1";#N/A,#N/A,FALSE,"SimOut2";#N/A,#N/A,FALSE,"SimOut3";#N/A,#N/A,FALSE,"SimOut4";#N/A,#N/A,FALSE,"SimOut5"}</definedName>
    <definedName name="NAN" localSheetId="6" hidden="1">{#N/A,#N/A,FALSE,"SimInp1";#N/A,#N/A,FALSE,"SimInp2";#N/A,#N/A,FALSE,"SimOut1";#N/A,#N/A,FALSE,"SimOut2";#N/A,#N/A,FALSE,"SimOut3";#N/A,#N/A,FALSE,"SimOut4";#N/A,#N/A,FALSE,"SimOut5"}</definedName>
    <definedName name="NAN" localSheetId="16" hidden="1">{#N/A,#N/A,FALSE,"SimInp1";#N/A,#N/A,FALSE,"SimInp2";#N/A,#N/A,FALSE,"SimOut1";#N/A,#N/A,FALSE,"SimOut2";#N/A,#N/A,FALSE,"SimOut3";#N/A,#N/A,FALSE,"SimOut4";#N/A,#N/A,FALSE,"SimOut5"}</definedName>
    <definedName name="NAN" localSheetId="10" hidden="1">{#N/A,#N/A,FALSE,"SimInp1";#N/A,#N/A,FALSE,"SimInp2";#N/A,#N/A,FALSE,"SimOut1";#N/A,#N/A,FALSE,"SimOut2";#N/A,#N/A,FALSE,"SimOut3";#N/A,#N/A,FALSE,"SimOut4";#N/A,#N/A,FALSE,"SimOut5"}</definedName>
    <definedName name="NAN" localSheetId="18" hidden="1">{#N/A,#N/A,FALSE,"SimInp1";#N/A,#N/A,FALSE,"SimInp2";#N/A,#N/A,FALSE,"SimOut1";#N/A,#N/A,FALSE,"SimOut2";#N/A,#N/A,FALSE,"SimOut3";#N/A,#N/A,FALSE,"SimOut4";#N/A,#N/A,FALSE,"SimOut5"}</definedName>
    <definedName name="NAN" hidden="1">{#N/A,#N/A,FALSE,"SimInp1";#N/A,#N/A,FALSE,"SimInp2";#N/A,#N/A,FALSE,"SimOut1";#N/A,#N/A,FALSE,"SimOut2";#N/A,#N/A,FALSE,"SimOut3";#N/A,#N/A,FALSE,"SimOut4";#N/A,#N/A,FALSE,"SimOut5"}</definedName>
    <definedName name="NDNND" localSheetId="17" hidden="1">{#N/A,#N/A,FALSE,"SimInp1";#N/A,#N/A,FALSE,"SimInp2";#N/A,#N/A,FALSE,"SimOut1";#N/A,#N/A,FALSE,"SimOut2";#N/A,#N/A,FALSE,"SimOut3";#N/A,#N/A,FALSE,"SimOut4";#N/A,#N/A,FALSE,"SimOut5"}</definedName>
    <definedName name="NDNND" localSheetId="8" hidden="1">{#N/A,#N/A,FALSE,"SimInp1";#N/A,#N/A,FALSE,"SimInp2";#N/A,#N/A,FALSE,"SimOut1";#N/A,#N/A,FALSE,"SimOut2";#N/A,#N/A,FALSE,"SimOut3";#N/A,#N/A,FALSE,"SimOut4";#N/A,#N/A,FALSE,"SimOut5"}</definedName>
    <definedName name="NDNND" localSheetId="3" hidden="1">{#N/A,#N/A,FALSE,"SimInp1";#N/A,#N/A,FALSE,"SimInp2";#N/A,#N/A,FALSE,"SimOut1";#N/A,#N/A,FALSE,"SimOut2";#N/A,#N/A,FALSE,"SimOut3";#N/A,#N/A,FALSE,"SimOut4";#N/A,#N/A,FALSE,"SimOut5"}</definedName>
    <definedName name="NDNND" localSheetId="0" hidden="1">{#N/A,#N/A,FALSE,"SimInp1";#N/A,#N/A,FALSE,"SimInp2";#N/A,#N/A,FALSE,"SimOut1";#N/A,#N/A,FALSE,"SimOut2";#N/A,#N/A,FALSE,"SimOut3";#N/A,#N/A,FALSE,"SimOut4";#N/A,#N/A,FALSE,"SimOut5"}</definedName>
    <definedName name="NDNND" localSheetId="1" hidden="1">{#N/A,#N/A,FALSE,"SimInp1";#N/A,#N/A,FALSE,"SimInp2";#N/A,#N/A,FALSE,"SimOut1";#N/A,#N/A,FALSE,"SimOut2";#N/A,#N/A,FALSE,"SimOut3";#N/A,#N/A,FALSE,"SimOut4";#N/A,#N/A,FALSE,"SimOut5"}</definedName>
    <definedName name="NDNND" localSheetId="14" hidden="1">{#N/A,#N/A,FALSE,"SimInp1";#N/A,#N/A,FALSE,"SimInp2";#N/A,#N/A,FALSE,"SimOut1";#N/A,#N/A,FALSE,"SimOut2";#N/A,#N/A,FALSE,"SimOut3";#N/A,#N/A,FALSE,"SimOut4";#N/A,#N/A,FALSE,"SimOut5"}</definedName>
    <definedName name="NDNND" localSheetId="15" hidden="1">{#N/A,#N/A,FALSE,"SimInp1";#N/A,#N/A,FALSE,"SimInp2";#N/A,#N/A,FALSE,"SimOut1";#N/A,#N/A,FALSE,"SimOut2";#N/A,#N/A,FALSE,"SimOut3";#N/A,#N/A,FALSE,"SimOut4";#N/A,#N/A,FALSE,"SimOut5"}</definedName>
    <definedName name="NDNND" localSheetId="2" hidden="1">{#N/A,#N/A,FALSE,"SimInp1";#N/A,#N/A,FALSE,"SimInp2";#N/A,#N/A,FALSE,"SimOut1";#N/A,#N/A,FALSE,"SimOut2";#N/A,#N/A,FALSE,"SimOut3";#N/A,#N/A,FALSE,"SimOut4";#N/A,#N/A,FALSE,"SimOut5"}</definedName>
    <definedName name="NDNND" localSheetId="4" hidden="1">{#N/A,#N/A,FALSE,"SimInp1";#N/A,#N/A,FALSE,"SimInp2";#N/A,#N/A,FALSE,"SimOut1";#N/A,#N/A,FALSE,"SimOut2";#N/A,#N/A,FALSE,"SimOut3";#N/A,#N/A,FALSE,"SimOut4";#N/A,#N/A,FALSE,"SimOut5"}</definedName>
    <definedName name="NDNND" localSheetId="6" hidden="1">{#N/A,#N/A,FALSE,"SimInp1";#N/A,#N/A,FALSE,"SimInp2";#N/A,#N/A,FALSE,"SimOut1";#N/A,#N/A,FALSE,"SimOut2";#N/A,#N/A,FALSE,"SimOut3";#N/A,#N/A,FALSE,"SimOut4";#N/A,#N/A,FALSE,"SimOut5"}</definedName>
    <definedName name="NDNND" localSheetId="16" hidden="1">{#N/A,#N/A,FALSE,"SimInp1";#N/A,#N/A,FALSE,"SimInp2";#N/A,#N/A,FALSE,"SimOut1";#N/A,#N/A,FALSE,"SimOut2";#N/A,#N/A,FALSE,"SimOut3";#N/A,#N/A,FALSE,"SimOut4";#N/A,#N/A,FALSE,"SimOut5"}</definedName>
    <definedName name="NDNND" localSheetId="10" hidden="1">{#N/A,#N/A,FALSE,"SimInp1";#N/A,#N/A,FALSE,"SimInp2";#N/A,#N/A,FALSE,"SimOut1";#N/A,#N/A,FALSE,"SimOut2";#N/A,#N/A,FALSE,"SimOut3";#N/A,#N/A,FALSE,"SimOut4";#N/A,#N/A,FALSE,"SimOut5"}</definedName>
    <definedName name="NDNND" localSheetId="18" hidden="1">{#N/A,#N/A,FALSE,"SimInp1";#N/A,#N/A,FALSE,"SimInp2";#N/A,#N/A,FALSE,"SimOut1";#N/A,#N/A,FALSE,"SimOut2";#N/A,#N/A,FALSE,"SimOut3";#N/A,#N/A,FALSE,"SimOut4";#N/A,#N/A,FALSE,"SimOut5"}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egyedévek">[48]kamat_stressz!$A$9:$A$24</definedName>
    <definedName name="neto" localSheetId="17">#REF!</definedName>
    <definedName name="neto" localSheetId="8">#REF!</definedName>
    <definedName name="neto">#REF!</definedName>
    <definedName name="NEW_DS" localSheetId="17">#REF!</definedName>
    <definedName name="NEW_DS" localSheetId="8">#REF!</definedName>
    <definedName name="NEW_DS">#REF!</definedName>
    <definedName name="newcash98" localSheetId="17">[29]cashflow!#REF!</definedName>
    <definedName name="newcash98" localSheetId="8">[29]cashflow!#REF!</definedName>
    <definedName name="newcash98">[29]cashflow!#REF!</definedName>
    <definedName name="NFA_assumptions" localSheetId="17">#REF!</definedName>
    <definedName name="NFA_assumptions" localSheetId="8">#REF!</definedName>
    <definedName name="NFA_assumptions">#REF!</definedName>
    <definedName name="NFP_VE" localSheetId="17">[11]Model!#REF!</definedName>
    <definedName name="NFP_VE" localSheetId="8">[11]Model!#REF!</definedName>
    <definedName name="NFP_VE">[11]Model!#REF!</definedName>
    <definedName name="NFP_VE_1" localSheetId="17">[11]Model!#REF!</definedName>
    <definedName name="NFP_VE_1" localSheetId="8">[11]Model!#REF!</definedName>
    <definedName name="NFP_VE_1">[11]Model!#REF!</definedName>
    <definedName name="nm" localSheetId="17" hidden="1">{"'előző év december'!$A$2:$CP$214"}</definedName>
    <definedName name="nm" localSheetId="8" hidden="1">{"'előző év december'!$A$2:$CP$214"}</definedName>
    <definedName name="nm" localSheetId="3" hidden="1">{"'előző év december'!$A$2:$CP$214"}</definedName>
    <definedName name="nm" localSheetId="0" hidden="1">{"'előző év december'!$A$2:$CP$214"}</definedName>
    <definedName name="nm" localSheetId="1" hidden="1">{"'előző év december'!$A$2:$CP$214"}</definedName>
    <definedName name="nm" localSheetId="14" hidden="1">{"'előző év december'!$A$2:$CP$214"}</definedName>
    <definedName name="nm" localSheetId="15" hidden="1">{"'előző év december'!$A$2:$CP$214"}</definedName>
    <definedName name="nm" localSheetId="2" hidden="1">{"'előző év december'!$A$2:$CP$214"}</definedName>
    <definedName name="nm" localSheetId="4" hidden="1">{"'előző év december'!$A$2:$CP$214"}</definedName>
    <definedName name="nm" localSheetId="6" hidden="1">{"'előző év december'!$A$2:$CP$214"}</definedName>
    <definedName name="nm" localSheetId="16" hidden="1">{"'előző év december'!$A$2:$CP$214"}</definedName>
    <definedName name="nm" localSheetId="10" hidden="1">{"'előző év december'!$A$2:$CP$214"}</definedName>
    <definedName name="nm" localSheetId="18" hidden="1">{"'előző év december'!$A$2:$CP$214"}</definedName>
    <definedName name="nm" hidden="1">{"'előző év december'!$A$2:$CP$214"}</definedName>
    <definedName name="nnnnnnnnnnnnnnnn">#REF!</definedName>
    <definedName name="Non_BRO" localSheetId="17">#REF!</definedName>
    <definedName name="Non_BRO">#REF!</definedName>
    <definedName name="Notes" localSheetId="17">#REF!</definedName>
    <definedName name="Notes">#REF!</definedName>
    <definedName name="novi" localSheetId="17">OFFSET([31]baza!$A$1,COUNTA([31]baza!$A$1:$A$65536)-1,0,-MIN(chtOpsegS,COUNTA([31]baza!$A$1:$A$65536)-1))</definedName>
    <definedName name="novi" localSheetId="8">OFFSET([31]baza!$A$1,COUNTA([31]baza!$A$1:$A$65536)-1,0,-MIN(chtOpsegS,COUNTA([31]baza!$A$1:$A$65536)-1))</definedName>
    <definedName name="novi">OFFSET([31]baza!$A$1,COUNTA([31]baza!$A$1:$A$65536)-1,0,-MIN(chtOpsegS,COUNTA([31]baza!$A$1:$A$65536)-1))</definedName>
    <definedName name="novisheet" localSheetId="17">OFFSET('[25]аукције - база'!$A$1,COUNTA('[25]аукције - база'!$A$1:$A$65536)-1,31,-MIN(Perioda,COUNTA('[25]аукције - база'!$A$1:$A$65536)-1)-1)</definedName>
    <definedName name="novisheet" localSheetId="8">OFFSET('[25]аукције - база'!$A$1,COUNTA('[25]аукције - база'!$A$1:$A$65536)-1,31,-MIN(Perioda,COUNTA('[25]аукције - база'!$A$1:$A$65536)-1)-1)</definedName>
    <definedName name="novisheet">OFFSET('[25]аукције - база'!$A$1,COUNTA('[25]аукције - база'!$A$1:$A$65536)-1,31,-MIN(Perioda,COUNTA('[25]аукције - база'!$A$1:$A$65536)-1)-1)</definedName>
    <definedName name="novo" localSheetId="17">OFFSET([31]baza!$A$1,COUNTA([31]baza!$A:$A)-1,0,-MIN(chtOpsegS,COUNTA([31]baza!$A:$A)-1))</definedName>
    <definedName name="novo" localSheetId="8">OFFSET([31]baza!$A$1,COUNTA([31]baza!$A:$A)-1,0,-MIN(chtOpsegS,COUNTA([31]baza!$A:$A)-1))</definedName>
    <definedName name="novo">OFFSET([31]baza!$A$1,COUNTA([31]baza!$A:$A)-1,0,-MIN(chtOpsegS,COUNTA([31]baza!$A:$A)-1))</definedName>
    <definedName name="NS">[49]Assumptions!$G$2:$G$9</definedName>
    <definedName name="oblast" localSheetId="8">[26]Par!$D$2</definedName>
    <definedName name="oblast">[26]Par!$D$2</definedName>
    <definedName name="OMO" localSheetId="8">OFFSET([23]OMO!$A$1,0,0,COUNTA([23]OMO!$A$1:$A$65536),COUNTA([23]OMO!$A$1:$IV$1))</definedName>
    <definedName name="OMO">OFFSET([23]OMO!$A$1,0,0,COUNTA([23]OMO!$A$1:$A$65536),COUNTA([23]OMO!$A$1:$IV$1))</definedName>
    <definedName name="Otevharom">OFFSET([37]Spreadek!$B$3,0,0,COUNTA([37]Spreadek!$B$3:$B$4864),1)</definedName>
    <definedName name="ownership" localSheetId="17">#REF!</definedName>
    <definedName name="ownership" localSheetId="8">#REF!</definedName>
    <definedName name="ownership">#REF!</definedName>
    <definedName name="ParamsCopy" localSheetId="17">#REF!</definedName>
    <definedName name="ParamsCopy" localSheetId="8">#REF!</definedName>
    <definedName name="ParamsCopy">#REF!</definedName>
    <definedName name="ParamsPaste" localSheetId="17">#REF!</definedName>
    <definedName name="ParamsPaste" localSheetId="8">#REF!</definedName>
    <definedName name="ParamsPaste">#REF!</definedName>
    <definedName name="PEND" localSheetId="17">#REF!</definedName>
    <definedName name="PEND">#REF!</definedName>
    <definedName name="PEOP" localSheetId="17">[11]Model!#REF!</definedName>
    <definedName name="PEOP">[11]Model!#REF!</definedName>
    <definedName name="PEOP_1" localSheetId="17">[11]Model!#REF!</definedName>
    <definedName name="PEOP_1">[11]Model!#REF!</definedName>
    <definedName name="Perioda">'[25]продаја - графикони'!$AC$66</definedName>
    <definedName name="pkoj" localSheetId="17">OFFSET([31]baza!$A$1,COUNTA([31]baza!$A$1:$A$65536)-1,0,-MIN(chtOpsegS,COUNTA([31]baza!$A$1:$A$65536)-1))</definedName>
    <definedName name="pkoj" localSheetId="8">OFFSET([31]baza!$A$1,COUNTA([31]baza!$A$1:$A$65536)-1,0,-MIN(chtOpsegS,COUNTA([31]baza!$A$1:$A$65536)-1))</definedName>
    <definedName name="pkoj">OFFSET([31]baza!$A$1,COUNTA([31]baza!$A$1:$A$65536)-1,0,-MIN(chtOpsegS,COUNTA([31]baza!$A$1:$A$65536)-1))</definedName>
    <definedName name="PMENU" localSheetId="17">#REF!</definedName>
    <definedName name="PMENU" localSheetId="8">#REF!</definedName>
    <definedName name="PMENU">#REF!</definedName>
    <definedName name="pq.7.10" localSheetId="17">OFFSET('[25]аукције - база'!$A$1,COUNTA('[25]аукције - база'!$A$1:$A$65536)-1,31,-MIN(Perioda,COUNTA('[25]аукције - база'!$A$1:$A$65536)-1)-1)</definedName>
    <definedName name="pq.7.10" localSheetId="8">OFFSET('[25]аукције - база'!$A$1,COUNTA('[25]аукције - база'!$A$1:$A$65536)-1,31,-MIN(Perioda,COUNTA('[25]аукције - база'!$A$1:$A$65536)-1)-1)</definedName>
    <definedName name="pq.7.10">OFFSET('[25]аукције - база'!$A$1,COUNTA('[25]аукције - база'!$A$1:$A$65536)-1,31,-MIN(Perioda,COUNTA('[25]аукције - база'!$A$1:$A$65536)-1)-1)</definedName>
    <definedName name="PR">[49]Assumptions!$F$2:$F$9</definedName>
    <definedName name="PRINT" localSheetId="17">[15]Market!#REF!</definedName>
    <definedName name="PRINT" localSheetId="8">[15]Market!#REF!</definedName>
    <definedName name="PRINT">[15]Market!#REF!</definedName>
    <definedName name="Print_A" localSheetId="17">#REF!</definedName>
    <definedName name="Print_A" localSheetId="8">#REF!</definedName>
    <definedName name="Print_A">#REF!</definedName>
    <definedName name="_xlnm.Print_Area" localSheetId="17">'Graf IV.1. i IV.2. 122019'!$A$1:$O$29</definedName>
    <definedName name="_xlnm.Print_Area" localSheetId="5">'II.2.4. и II.2.5.'!$A$1:$B$1,'II.2.4. и II.2.5.'!$C$2:$E$9</definedName>
    <definedName name="_xlnm.Print_Area" localSheetId="8">'likv obračun za tekst'!$A$1:$M$41</definedName>
    <definedName name="_xlnm.Print_Area" localSheetId="3">'Taбела II.2.2.'!$B$2:$E$8</definedName>
    <definedName name="_xlnm.Print_Area" localSheetId="0">'Tабела II.2.1.'!$A$1:$C$9</definedName>
    <definedName name="_xlnm.Print_Area" localSheetId="1">'Графикон II.2.1.'!$A$1,'Графикон II.2.1.'!$B$2:$F$50</definedName>
    <definedName name="_xlnm.Print_Area" localSheetId="14">'Графикон II.2.11.'!$A$1,'Графикон II.2.11.'!$B$2:$D$34</definedName>
    <definedName name="_xlnm.Print_Area" localSheetId="15">'Графикон II.2.12.'!$A$1:$K$35</definedName>
    <definedName name="_xlnm.Print_Area" localSheetId="2">'Графикон II.2.2.'!$B$2:$N$145,'Графикон II.2.2.'!$A$1</definedName>
    <definedName name="_xlnm.Print_Area" localSheetId="4">'Графикон II.2.3.'!$A$1,'Графикон II.2.3.'!$B$2:$H$62</definedName>
    <definedName name="_xlnm.Print_Area" localSheetId="9">'Графикон II.2.6.'!$A$1:$B$1,'Графикон II.2.6.'!$B$2:$F$4</definedName>
    <definedName name="_xlnm.Print_Area" localSheetId="6">'Графикон II.2.6. obrisan'!$A$1:$B$1,'Графикон II.2.6. obrisan'!$B$2:$N$18</definedName>
    <definedName name="_xlnm.Print_Area" localSheetId="12">'Графикон II.2.7. и II.2.9.'!$A$1:$B$1,'Графикон II.2.7. и II.2.9.'!$C$2:$G$7</definedName>
    <definedName name="_xlnm.Print_Area" localSheetId="13">'Графикон II.2.8. и II.2.10.'!$A$1:$B$1,'Графикон II.2.8. и II.2.10.'!$C$2:$G$7</definedName>
    <definedName name="_xlnm.Print_Area" localSheetId="16">'Графикони II.2.13. и II.2.14.'!$A$1:$A$2</definedName>
    <definedName name="_xlnm.Print_Area" localSheetId="7">'Табела II.2.3.'!$B$2:$F$14</definedName>
    <definedName name="_xlnm.Print_Area" localSheetId="10">'Табела II.2.4.'!$A$1:$E$13</definedName>
    <definedName name="_xlnm.Print_Area" localSheetId="11">'Табела II.2.5.'!$B$1:$E$7</definedName>
    <definedName name="_xlnm.Print_Area" localSheetId="18">'Шема II.2.1.'!$A$1</definedName>
    <definedName name="_xlnm.Print_Area">#REF!</definedName>
    <definedName name="Print_Area_MI" localSheetId="17">[50]Magyar!#REF!</definedName>
    <definedName name="Print_Area_MI">[50]Magyar!#REF!</definedName>
    <definedName name="_xlnm.Print_Titles">#REF!,#REF!</definedName>
    <definedName name="PRINT_TITLES_MI" localSheetId="17">#REF!</definedName>
    <definedName name="PRINT_TITLES_MI" localSheetId="8">#REF!</definedName>
    <definedName name="PRINT_TITLES_MI">#REF!</definedName>
    <definedName name="prodato1" localSheetId="17">OFFSET('[25]аукције - база'!$A$1,COUNTA('[25]аукције - база'!$A:$A)-1,31,-MIN(Perioda,COUNTA('[25]аукције - база'!$A:$A)-1)-1)</definedName>
    <definedName name="prodato1" localSheetId="8">OFFSET('[25]аукције - база'!$A$1,COUNTA('[25]аукције - база'!$A:$A)-1,31,-MIN(Perioda,COUNTA('[25]аукције - база'!$A:$A)-1)-1)</definedName>
    <definedName name="prodato1">OFFSET('[25]аукције - база'!$A$1,COUNTA('[25]аукције - база'!$A:$A)-1,31,-MIN(Perioda,COUNTA('[25]аукције - база'!$A:$A)-1)-1)</definedName>
    <definedName name="promgraf" localSheetId="17">[51]GRAFPROM!#REF!</definedName>
    <definedName name="promgraf" localSheetId="8">[51]GRAFPROM!#REF!</definedName>
    <definedName name="promgraf">[51]GRAFPROM!#REF!</definedName>
    <definedName name="provide_car_provisions_CZ">OFFSET([27]data!$T$2,0,0,COUNTA([27]data!$T:$T)-1,1)</definedName>
    <definedName name="provide_car_provisions_CZ_H">OFFSET([28]data!$T$2,0,0,COUNTA([28]data!$T:$T)-1,1)</definedName>
    <definedName name="provide_car_provisions_EN">OFFSET([27]data!$U$2,0,0,COUNTA([27]data!$U:$U)-1,1)</definedName>
    <definedName name="provide_car_provisions_EN_H">OFFSET([28]data!$U$2,0,0,COUNTA([28]data!$U:$U)-1,1)</definedName>
    <definedName name="qqqq49" localSheetId="17" hidden="1">{0,0,0,0;0,0,0,0;0,0,0,0;0,0,0,0;0,0,0,0;0,0,0,0;0,0,0,0}</definedName>
    <definedName name="qqqq49" localSheetId="8" hidden="1">{0,0,0,0;0,0,0,0;0,0,0,0;0,0,0,0;0,0,0,0;0,0,0,0;0,0,0,0}</definedName>
    <definedName name="qqqq49" localSheetId="3" hidden="1">{0,0,0,0;0,0,0,0;0,0,0,0;0,0,0,0;0,0,0,0;0,0,0,0;0,0,0,0}</definedName>
    <definedName name="qqqq49" localSheetId="0" hidden="1">{0,0,0,0;0,0,0,0;0,0,0,0;0,0,0,0;0,0,0,0;0,0,0,0;0,0,0,0}</definedName>
    <definedName name="qqqq49" localSheetId="1" hidden="1">{0,0,0,0;0,0,0,0;0,0,0,0;0,0,0,0;0,0,0,0;0,0,0,0;0,0,0,0}</definedName>
    <definedName name="qqqq49" localSheetId="14" hidden="1">{0,0,0,0;0,0,0,0;0,0,0,0;0,0,0,0;0,0,0,0;0,0,0,0;0,0,0,0}</definedName>
    <definedName name="qqqq49" localSheetId="15" hidden="1">{0,0,0,0;0,0,0,0;0,0,0,0;0,0,0,0;0,0,0,0;0,0,0,0;0,0,0,0}</definedName>
    <definedName name="qqqq49" localSheetId="2" hidden="1">{0,0,0,0;0,0,0,0;0,0,0,0;0,0,0,0;0,0,0,0;0,0,0,0;0,0,0,0}</definedName>
    <definedName name="qqqq49" localSheetId="4" hidden="1">{0,0,0,0;0,0,0,0;0,0,0,0;0,0,0,0;0,0,0,0;0,0,0,0;0,0,0,0}</definedName>
    <definedName name="qqqq49" localSheetId="6" hidden="1">{0,0,0,0;0,0,0,0;0,0,0,0;0,0,0,0;0,0,0,0;0,0,0,0;0,0,0,0}</definedName>
    <definedName name="qqqq49" localSheetId="16" hidden="1">{0,0,0,0;0,0,0,0;0,0,0,0;0,0,0,0;0,0,0,0;0,0,0,0;0,0,0,0}</definedName>
    <definedName name="qqqq49" localSheetId="10" hidden="1">{0,0,0,0;0,0,0,0;0,0,0,0;0,0,0,0;0,0,0,0;0,0,0,0;0,0,0,0}</definedName>
    <definedName name="qqqq49" localSheetId="18" hidden="1">{0,0,0,0;0,0,0,0;0,0,0,0;0,0,0,0;0,0,0,0;0,0,0,0;0,0,0,0}</definedName>
    <definedName name="qqqq49" hidden="1">{0,0,0,0;0,0,0,0;0,0,0,0;0,0,0,0;0,0,0,0;0,0,0,0;0,0,0,0}</definedName>
    <definedName name="Query2" localSheetId="17">#REF!</definedName>
    <definedName name="Query2" localSheetId="8">#REF!</definedName>
    <definedName name="Query2">#REF!</definedName>
    <definedName name="Query3" localSheetId="17">#REF!</definedName>
    <definedName name="Query3" localSheetId="8">#REF!</definedName>
    <definedName name="Query3">#REF!</definedName>
    <definedName name="qwe" localSheetId="17" hidden="1">{"WEO",#N/A,FALSE,"T"}</definedName>
    <definedName name="qwe" localSheetId="8" hidden="1">{"WEO",#N/A,FALSE,"T"}</definedName>
    <definedName name="qwe" localSheetId="3" hidden="1">{"WEO",#N/A,FALSE,"T"}</definedName>
    <definedName name="qwe" localSheetId="0" hidden="1">{"WEO",#N/A,FALSE,"T"}</definedName>
    <definedName name="qwe" localSheetId="1" hidden="1">{"WEO",#N/A,FALSE,"T"}</definedName>
    <definedName name="qwe" localSheetId="2" hidden="1">{"WEO",#N/A,FALSE,"T"}</definedName>
    <definedName name="qwe" localSheetId="4" hidden="1">{"WEO",#N/A,FALSE,"T"}</definedName>
    <definedName name="qwe" localSheetId="6" hidden="1">{"WEO",#N/A,FALSE,"T"}</definedName>
    <definedName name="qwe" localSheetId="18" hidden="1">{"WEO",#N/A,FALSE,"T"}</definedName>
    <definedName name="qwe" hidden="1">{"WEO",#N/A,FALSE,"T"}</definedName>
    <definedName name="qweq" localSheetId="17" hidden="1">{#N/A,#N/A,FALSE,"SRFSYS";#N/A,#N/A,FALSE,"SRBSYS"}</definedName>
    <definedName name="qweq" localSheetId="8" hidden="1">{#N/A,#N/A,FALSE,"SRFSYS";#N/A,#N/A,FALSE,"SRBSYS"}</definedName>
    <definedName name="qweq" localSheetId="3" hidden="1">{#N/A,#N/A,FALSE,"SRFSYS";#N/A,#N/A,FALSE,"SRBSYS"}</definedName>
    <definedName name="qweq" localSheetId="0" hidden="1">{#N/A,#N/A,FALSE,"SRFSYS";#N/A,#N/A,FALSE,"SRBSYS"}</definedName>
    <definedName name="qweq" localSheetId="1" hidden="1">{#N/A,#N/A,FALSE,"SRFSYS";#N/A,#N/A,FALSE,"SRBSYS"}</definedName>
    <definedName name="qweq" localSheetId="2" hidden="1">{#N/A,#N/A,FALSE,"SRFSYS";#N/A,#N/A,FALSE,"SRBSYS"}</definedName>
    <definedName name="qweq" localSheetId="4" hidden="1">{#N/A,#N/A,FALSE,"SRFSYS";#N/A,#N/A,FALSE,"SRBSYS"}</definedName>
    <definedName name="qweq" localSheetId="6" hidden="1">{#N/A,#N/A,FALSE,"SRFSYS";#N/A,#N/A,FALSE,"SRBSYS"}</definedName>
    <definedName name="qweq" localSheetId="18" hidden="1">{#N/A,#N/A,FALSE,"SRFSYS";#N/A,#N/A,FALSE,"SRBSYS"}</definedName>
    <definedName name="qweq" hidden="1">{#N/A,#N/A,FALSE,"SRFSYS";#N/A,#N/A,FALSE,"SRBSYS"}</definedName>
    <definedName name="qwerw" localSheetId="17" hidden="1">{"'előző év december'!$A$2:$CP$214"}</definedName>
    <definedName name="qwerw" localSheetId="8" hidden="1">{"'előző év december'!$A$2:$CP$214"}</definedName>
    <definedName name="qwerw" localSheetId="3" hidden="1">{"'előző év december'!$A$2:$CP$214"}</definedName>
    <definedName name="qwerw" localSheetId="0" hidden="1">{"'előző év december'!$A$2:$CP$214"}</definedName>
    <definedName name="qwerw" localSheetId="1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2" hidden="1">{"'előző év december'!$A$2:$CP$214"}</definedName>
    <definedName name="qwerw" localSheetId="4" hidden="1">{"'előző év december'!$A$2:$CP$214"}</definedName>
    <definedName name="qwerw" localSheetId="6" hidden="1">{"'előző év december'!$A$2:$CP$214"}</definedName>
    <definedName name="qwerw" localSheetId="16" hidden="1">{"'előző év december'!$A$2:$CP$214"}</definedName>
    <definedName name="qwerw" localSheetId="10" hidden="1">{"'előző év december'!$A$2:$CP$214"}</definedName>
    <definedName name="qwerw" localSheetId="18" hidden="1">{"'előző év december'!$A$2:$CP$214"}</definedName>
    <definedName name="qwerw" hidden="1">{"'előző év december'!$A$2:$CP$214"}</definedName>
    <definedName name="Range_Country" localSheetId="17">#REF!</definedName>
    <definedName name="Range_Country">#REF!</definedName>
    <definedName name="Range_DownloadAnnual" localSheetId="8">[52]Control!$C$4</definedName>
    <definedName name="Range_DownloadAnnual">[52]Control!$C$4</definedName>
    <definedName name="Range_DownloadDateTime" localSheetId="17">#REF!</definedName>
    <definedName name="Range_DownloadDateTime" localSheetId="8">#REF!</definedName>
    <definedName name="Range_DownloadDateTime">#REF!</definedName>
    <definedName name="Range_DownloadMonth" localSheetId="8">[52]Control!$C$2</definedName>
    <definedName name="Range_DownloadMonth">[52]Control!$C$2</definedName>
    <definedName name="Range_DownloadQuarter" localSheetId="8">[52]Control!$C$3</definedName>
    <definedName name="Range_DownloadQuarter">[52]Control!$C$3</definedName>
    <definedName name="Range_ReportFormName" localSheetId="17">#REF!</definedName>
    <definedName name="Range_ReportFormName" localSheetId="8">#REF!</definedName>
    <definedName name="Range_ReportFormName">#REF!</definedName>
    <definedName name="REAL" localSheetId="17">#REF!</definedName>
    <definedName name="REAL" localSheetId="8">#REF!</definedName>
    <definedName name="REAL">#REF!</definedName>
    <definedName name="Recover">[53]Macro1!$A$145</definedName>
    <definedName name="ref" localSheetId="17">OFFSET([31]baza!$A$1,COUNTA([31]baza!$A$1:$A$65536)-1,0,-MIN(chtOpsegS,COUNTA([31]baza!$A$1:$A$65536)-1))</definedName>
    <definedName name="ref" localSheetId="8">OFFSET([31]baza!$A$1,COUNTA([31]baza!$A$1:$A$65536)-1,0,-MIN(chtOpsegS,COUNTA([31]baza!$A$1:$A$65536)-1))</definedName>
    <definedName name="ref">OFFSET([31]baza!$A$1,COUNTA([31]baza!$A$1:$A$65536)-1,0,-MIN(chtOpsegS,COUNTA([31]baza!$A$1:$A$65536)-1))</definedName>
    <definedName name="Regions" localSheetId="17">#REF!</definedName>
    <definedName name="Regions" localSheetId="8">#REF!</definedName>
    <definedName name="Regions">#REF!</definedName>
    <definedName name="Regression_Out" hidden="1">'[18]Cene na malo'!$P$16:$P$16</definedName>
    <definedName name="releurczk">OFFSET([38]data!$H$2,0,0,COUNTA([38]data!$A:$A)-1,1)</definedName>
    <definedName name="releurhuf">OFFSET([38]data!$G$2,0,0,COUNTA([38]data!$A:$A)-1,1)</definedName>
    <definedName name="releurpln">OFFSET([38]data!$J$2,0,0,COUNTA([38]data!$A:$A)-1,1)</definedName>
    <definedName name="releurskk">OFFSET([38]data!$I$2,0,0,COUNTA([38]data!$A:$A)-1,1)</definedName>
    <definedName name="RR">[54]Base!$F$56</definedName>
    <definedName name="rrr" localSheetId="17">#N/A</definedName>
    <definedName name="rrr" localSheetId="8">'likv obračun za tekst'!rrr</definedName>
    <definedName name="rrr">#N/A</definedName>
    <definedName name="rrrr" localSheetId="17" hidden="1">{"'előző év december'!$A$2:$CP$214"}</definedName>
    <definedName name="rrrr" localSheetId="8" hidden="1">{"'előző év december'!$A$2:$CP$214"}</definedName>
    <definedName name="rrrr" localSheetId="3" hidden="1">{"'előző év december'!$A$2:$CP$214"}</definedName>
    <definedName name="rrrr" localSheetId="0" hidden="1">{"'előző év december'!$A$2:$CP$214"}</definedName>
    <definedName name="rrrr" localSheetId="1" hidden="1">{"'előző év december'!$A$2:$CP$214"}</definedName>
    <definedName name="rrrr" localSheetId="14" hidden="1">{"'előző év december'!$A$2:$CP$214"}</definedName>
    <definedName name="rrrr" localSheetId="15" hidden="1">{"'előző év december'!$A$2:$CP$214"}</definedName>
    <definedName name="rrrr" localSheetId="2" hidden="1">{"'előző év december'!$A$2:$CP$214"}</definedName>
    <definedName name="rrrr" localSheetId="4" hidden="1">{"'előző év december'!$A$2:$CP$214"}</definedName>
    <definedName name="rrrr" localSheetId="6" hidden="1">{"'előző év december'!$A$2:$CP$214"}</definedName>
    <definedName name="rrrr" localSheetId="16" hidden="1">{"'előző év december'!$A$2:$CP$214"}</definedName>
    <definedName name="rrrr" localSheetId="10" hidden="1">{"'előző év december'!$A$2:$CP$214"}</definedName>
    <definedName name="rrrr" localSheetId="18" hidden="1">{"'előző év december'!$A$2:$CP$214"}</definedName>
    <definedName name="rrrr" hidden="1">{"'előző év december'!$A$2:$CP$214"}</definedName>
    <definedName name="rt" localSheetId="17" hidden="1">{"'előző év december'!$A$2:$CP$214"}</definedName>
    <definedName name="rt" localSheetId="8" hidden="1">{"'előző év december'!$A$2:$CP$214"}</definedName>
    <definedName name="rt" localSheetId="3" hidden="1">{"'előző év december'!$A$2:$CP$214"}</definedName>
    <definedName name="rt" localSheetId="0" hidden="1">{"'előző év december'!$A$2:$CP$214"}</definedName>
    <definedName name="rt" localSheetId="1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2" hidden="1">{"'előző év december'!$A$2:$CP$214"}</definedName>
    <definedName name="rt" localSheetId="4" hidden="1">{"'előző év december'!$A$2:$CP$214"}</definedName>
    <definedName name="rt" localSheetId="6" hidden="1">{"'előző év december'!$A$2:$CP$214"}</definedName>
    <definedName name="rt" localSheetId="16" hidden="1">{"'előző év december'!$A$2:$CP$214"}</definedName>
    <definedName name="rt" localSheetId="10" hidden="1">{"'előző év december'!$A$2:$CP$214"}</definedName>
    <definedName name="rt" localSheetId="18" hidden="1">{"'előző év december'!$A$2:$CP$214"}</definedName>
    <definedName name="rt" hidden="1">{"'előző év december'!$A$2:$CP$214"}</definedName>
    <definedName name="rte" localSheetId="17" hidden="1">{"'előző év december'!$A$2:$CP$214"}</definedName>
    <definedName name="rte" localSheetId="8" hidden="1">{"'előző év december'!$A$2:$CP$214"}</definedName>
    <definedName name="rte" localSheetId="3" hidden="1">{"'előző év december'!$A$2:$CP$214"}</definedName>
    <definedName name="rte" localSheetId="0" hidden="1">{"'előző év december'!$A$2:$CP$214"}</definedName>
    <definedName name="rte" localSheetId="1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2" hidden="1">{"'előző év december'!$A$2:$CP$214"}</definedName>
    <definedName name="rte" localSheetId="4" hidden="1">{"'előző év december'!$A$2:$CP$214"}</definedName>
    <definedName name="rte" localSheetId="6" hidden="1">{"'előző év december'!$A$2:$CP$214"}</definedName>
    <definedName name="rte" localSheetId="16" hidden="1">{"'előző év december'!$A$2:$CP$214"}</definedName>
    <definedName name="rte" localSheetId="10" hidden="1">{"'előző év december'!$A$2:$CP$214"}</definedName>
    <definedName name="rte" localSheetId="18" hidden="1">{"'előző év december'!$A$2:$CP$214"}</definedName>
    <definedName name="rte" hidden="1">{"'előző év december'!$A$2:$CP$214"}</definedName>
    <definedName name="rtew" localSheetId="17" hidden="1">{"'előző év december'!$A$2:$CP$214"}</definedName>
    <definedName name="rtew" localSheetId="8" hidden="1">{"'előző év december'!$A$2:$CP$214"}</definedName>
    <definedName name="rtew" localSheetId="3" hidden="1">{"'előző év december'!$A$2:$CP$214"}</definedName>
    <definedName name="rtew" localSheetId="0" hidden="1">{"'előző év december'!$A$2:$CP$214"}</definedName>
    <definedName name="rtew" localSheetId="1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2" hidden="1">{"'előző év december'!$A$2:$CP$214"}</definedName>
    <definedName name="rtew" localSheetId="4" hidden="1">{"'előző év december'!$A$2:$CP$214"}</definedName>
    <definedName name="rtew" localSheetId="6" hidden="1">{"'előző év december'!$A$2:$CP$214"}</definedName>
    <definedName name="rtew" localSheetId="16" hidden="1">{"'előző év december'!$A$2:$CP$214"}</definedName>
    <definedName name="rtew" localSheetId="10" hidden="1">{"'előző év december'!$A$2:$CP$214"}</definedName>
    <definedName name="rtew" localSheetId="18" hidden="1">{"'előző év december'!$A$2:$CP$214"}</definedName>
    <definedName name="rtew" hidden="1">{"'előző év december'!$A$2:$CP$214"}</definedName>
    <definedName name="rtn" localSheetId="17" hidden="1">{"'előző év december'!$A$2:$CP$214"}</definedName>
    <definedName name="rtn" localSheetId="8" hidden="1">{"'előző év december'!$A$2:$CP$214"}</definedName>
    <definedName name="rtn" localSheetId="3" hidden="1">{"'előző év december'!$A$2:$CP$214"}</definedName>
    <definedName name="rtn" localSheetId="0" hidden="1">{"'előző év december'!$A$2:$CP$214"}</definedName>
    <definedName name="rtn" localSheetId="1" hidden="1">{"'előző év december'!$A$2:$CP$214"}</definedName>
    <definedName name="rtn" localSheetId="14" hidden="1">{"'előző év december'!$A$2:$CP$214"}</definedName>
    <definedName name="rtn" localSheetId="15" hidden="1">{"'előző év december'!$A$2:$CP$214"}</definedName>
    <definedName name="rtn" localSheetId="2" hidden="1">{"'előző év december'!$A$2:$CP$214"}</definedName>
    <definedName name="rtn" localSheetId="4" hidden="1">{"'előző év december'!$A$2:$CP$214"}</definedName>
    <definedName name="rtn" localSheetId="6" hidden="1">{"'előző év december'!$A$2:$CP$214"}</definedName>
    <definedName name="rtn" localSheetId="16" hidden="1">{"'előző év december'!$A$2:$CP$214"}</definedName>
    <definedName name="rtn" localSheetId="10" hidden="1">{"'előző év december'!$A$2:$CP$214"}</definedName>
    <definedName name="rtn" localSheetId="18" hidden="1">{"'előző év december'!$A$2:$CP$214"}</definedName>
    <definedName name="rtn" hidden="1">{"'előző év december'!$A$2:$CP$214"}</definedName>
    <definedName name="rtz" localSheetId="17" hidden="1">{"'előző év december'!$A$2:$CP$214"}</definedName>
    <definedName name="rtz" localSheetId="8" hidden="1">{"'előző év december'!$A$2:$CP$214"}</definedName>
    <definedName name="rtz" localSheetId="3" hidden="1">{"'előző év december'!$A$2:$CP$214"}</definedName>
    <definedName name="rtz" localSheetId="0" hidden="1">{"'előző év december'!$A$2:$CP$214"}</definedName>
    <definedName name="rtz" localSheetId="1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2" hidden="1">{"'előző év december'!$A$2:$CP$214"}</definedName>
    <definedName name="rtz" localSheetId="4" hidden="1">{"'előző év december'!$A$2:$CP$214"}</definedName>
    <definedName name="rtz" localSheetId="6" hidden="1">{"'előző év december'!$A$2:$CP$214"}</definedName>
    <definedName name="rtz" localSheetId="16" hidden="1">{"'előző év december'!$A$2:$CP$214"}</definedName>
    <definedName name="rtz" localSheetId="10" hidden="1">{"'előző év december'!$A$2:$CP$214"}</definedName>
    <definedName name="rtz" localSheetId="18" hidden="1">{"'előző év december'!$A$2:$CP$214"}</definedName>
    <definedName name="rtz" hidden="1">{"'előző év december'!$A$2:$CP$214"}</definedName>
    <definedName name="Samodopunjavanje" localSheetId="17">OFFSET(#REF!,0,0,COUNTA(#REF!),26)</definedName>
    <definedName name="Samodopunjavanje" localSheetId="8">OFFSET(#REF!,0,0,COUNTA(#REF!),26)</definedName>
    <definedName name="Samodopunjavanje">OFFSET(#REF!,0,0,COUNTA(#REF!),26)</definedName>
    <definedName name="SDA" localSheetId="17" hidden="1">{#N/A,#N/A,FALSE,"CB";#N/A,#N/A,FALSE,"CMB";#N/A,#N/A,FALSE,"NBFI"}</definedName>
    <definedName name="SDA" localSheetId="8" hidden="1">{#N/A,#N/A,FALSE,"CB";#N/A,#N/A,FALSE,"CMB";#N/A,#N/A,FALSE,"NBFI"}</definedName>
    <definedName name="SDA" localSheetId="3" hidden="1">{#N/A,#N/A,FALSE,"CB";#N/A,#N/A,FALSE,"CMB";#N/A,#N/A,FALSE,"NBFI"}</definedName>
    <definedName name="SDA" localSheetId="0" hidden="1">{#N/A,#N/A,FALSE,"CB";#N/A,#N/A,FALSE,"CMB";#N/A,#N/A,FALSE,"NBFI"}</definedName>
    <definedName name="SDA" localSheetId="1" hidden="1">{#N/A,#N/A,FALSE,"CB";#N/A,#N/A,FALSE,"CMB";#N/A,#N/A,FALSE,"NBFI"}</definedName>
    <definedName name="SDA" localSheetId="14" hidden="1">{#N/A,#N/A,FALSE,"CB";#N/A,#N/A,FALSE,"CMB";#N/A,#N/A,FALSE,"NBFI"}</definedName>
    <definedName name="SDA" localSheetId="15" hidden="1">{#N/A,#N/A,FALSE,"CB";#N/A,#N/A,FALSE,"CMB";#N/A,#N/A,FALSE,"NBFI"}</definedName>
    <definedName name="SDA" localSheetId="2" hidden="1">{#N/A,#N/A,FALSE,"CB";#N/A,#N/A,FALSE,"CMB";#N/A,#N/A,FALSE,"NBFI"}</definedName>
    <definedName name="SDA" localSheetId="4" hidden="1">{#N/A,#N/A,FALSE,"CB";#N/A,#N/A,FALSE,"CMB";#N/A,#N/A,FALSE,"NBFI"}</definedName>
    <definedName name="SDA" localSheetId="6" hidden="1">{#N/A,#N/A,FALSE,"CB";#N/A,#N/A,FALSE,"CMB";#N/A,#N/A,FALSE,"NBFI"}</definedName>
    <definedName name="SDA" localSheetId="16" hidden="1">{#N/A,#N/A,FALSE,"CB";#N/A,#N/A,FALSE,"CMB";#N/A,#N/A,FALSE,"NBFI"}</definedName>
    <definedName name="SDA" localSheetId="10" hidden="1">{#N/A,#N/A,FALSE,"CB";#N/A,#N/A,FALSE,"CMB";#N/A,#N/A,FALSE,"NBFI"}</definedName>
    <definedName name="SDA" localSheetId="18" hidden="1">{#N/A,#N/A,FALSE,"CB";#N/A,#N/A,FALSE,"CMB";#N/A,#N/A,FALSE,"NBFI"}</definedName>
    <definedName name="SDA" hidden="1">{#N/A,#N/A,FALSE,"CB";#N/A,#N/A,FALSE,"CMB";#N/A,#N/A,FALSE,"NBFI"}</definedName>
    <definedName name="sdf" localSheetId="17" hidden="1">{"'előző év december'!$A$2:$CP$214"}</definedName>
    <definedName name="sdf" localSheetId="8" hidden="1">{"'előző év december'!$A$2:$CP$214"}</definedName>
    <definedName name="sdf" localSheetId="3" hidden="1">{"'előző év december'!$A$2:$CP$214"}</definedName>
    <definedName name="sdf" localSheetId="0" hidden="1">{"'előző év december'!$A$2:$CP$214"}</definedName>
    <definedName name="sdf" localSheetId="1" hidden="1">{"'előző év december'!$A$2:$CP$214"}</definedName>
    <definedName name="sdf" localSheetId="14" hidden="1">{"'előző év december'!$A$2:$CP$214"}</definedName>
    <definedName name="sdf" localSheetId="15" hidden="1">{"'előző év december'!$A$2:$CP$214"}</definedName>
    <definedName name="sdf" localSheetId="2" hidden="1">{"'előző év december'!$A$2:$CP$214"}</definedName>
    <definedName name="sdf" localSheetId="4" hidden="1">{"'előző év december'!$A$2:$CP$214"}</definedName>
    <definedName name="sdf" localSheetId="6" hidden="1">{"'előző év december'!$A$2:$CP$214"}</definedName>
    <definedName name="sdf" localSheetId="16" hidden="1">{"'előző év december'!$A$2:$CP$214"}</definedName>
    <definedName name="sdf" localSheetId="10" hidden="1">{"'előző év december'!$A$2:$CP$214"}</definedName>
    <definedName name="sdf" localSheetId="18" hidden="1">{"'előző év december'!$A$2:$CP$214"}</definedName>
    <definedName name="sdf" hidden="1">{"'előző év december'!$A$2:$CP$214"}</definedName>
    <definedName name="sector" localSheetId="17">#REF!</definedName>
    <definedName name="sector">#REF!</definedName>
    <definedName name="SECURITIES" localSheetId="17" hidden="1">{#N/A,#N/A,FALSE,"CB";#N/A,#N/A,FALSE,"CMB";#N/A,#N/A,FALSE,"BSYS";#N/A,#N/A,FALSE,"NBFI";#N/A,#N/A,FALSE,"FSYS"}</definedName>
    <definedName name="SECURITIES" localSheetId="8" hidden="1">{#N/A,#N/A,FALSE,"CB";#N/A,#N/A,FALSE,"CMB";#N/A,#N/A,FALSE,"BSYS";#N/A,#N/A,FALSE,"NBFI";#N/A,#N/A,FALSE,"FSYS"}</definedName>
    <definedName name="SECURITIES" localSheetId="3" hidden="1">{#N/A,#N/A,FALSE,"CB";#N/A,#N/A,FALSE,"CMB";#N/A,#N/A,FALSE,"BSYS";#N/A,#N/A,FALSE,"NBFI";#N/A,#N/A,FALSE,"FSYS"}</definedName>
    <definedName name="SECURITIES" localSheetId="0" hidden="1">{#N/A,#N/A,FALSE,"CB";#N/A,#N/A,FALSE,"CMB";#N/A,#N/A,FALSE,"BSYS";#N/A,#N/A,FALSE,"NBFI";#N/A,#N/A,FALSE,"FSYS"}</definedName>
    <definedName name="SECURITIES" localSheetId="1" hidden="1">{#N/A,#N/A,FALSE,"CB";#N/A,#N/A,FALSE,"CMB";#N/A,#N/A,FALSE,"BSYS";#N/A,#N/A,FALSE,"NBFI";#N/A,#N/A,FALSE,"FSYS"}</definedName>
    <definedName name="SECURITIES" localSheetId="14" hidden="1">{#N/A,#N/A,FALSE,"CB";#N/A,#N/A,FALSE,"CMB";#N/A,#N/A,FALSE,"BSYS";#N/A,#N/A,FALSE,"NBFI";#N/A,#N/A,FALSE,"FSYS"}</definedName>
    <definedName name="SECURITIES" localSheetId="15" hidden="1">{#N/A,#N/A,FALSE,"CB";#N/A,#N/A,FALSE,"CMB";#N/A,#N/A,FALSE,"BSYS";#N/A,#N/A,FALSE,"NBFI";#N/A,#N/A,FALSE,"FSYS"}</definedName>
    <definedName name="SECURITIES" localSheetId="2" hidden="1">{#N/A,#N/A,FALSE,"CB";#N/A,#N/A,FALSE,"CMB";#N/A,#N/A,FALSE,"BSYS";#N/A,#N/A,FALSE,"NBFI";#N/A,#N/A,FALSE,"FSYS"}</definedName>
    <definedName name="SECURITIES" localSheetId="4" hidden="1">{#N/A,#N/A,FALSE,"CB";#N/A,#N/A,FALSE,"CMB";#N/A,#N/A,FALSE,"BSYS";#N/A,#N/A,FALSE,"NBFI";#N/A,#N/A,FALSE,"FSYS"}</definedName>
    <definedName name="SECURITIES" localSheetId="6" hidden="1">{#N/A,#N/A,FALSE,"CB";#N/A,#N/A,FALSE,"CMB";#N/A,#N/A,FALSE,"BSYS";#N/A,#N/A,FALSE,"NBFI";#N/A,#N/A,FALSE,"FSYS"}</definedName>
    <definedName name="SECURITIES" localSheetId="16" hidden="1">{#N/A,#N/A,FALSE,"CB";#N/A,#N/A,FALSE,"CMB";#N/A,#N/A,FALSE,"BSYS";#N/A,#N/A,FALSE,"NBFI";#N/A,#N/A,FALSE,"FSYS"}</definedName>
    <definedName name="SECURITIES" localSheetId="10" hidden="1">{#N/A,#N/A,FALSE,"CB";#N/A,#N/A,FALSE,"CMB";#N/A,#N/A,FALSE,"BSYS";#N/A,#N/A,FALSE,"NBFI";#N/A,#N/A,FALSE,"FSYS"}</definedName>
    <definedName name="SECURITIES" localSheetId="18" hidden="1">{#N/A,#N/A,FALSE,"CB";#N/A,#N/A,FALSE,"CMB";#N/A,#N/A,FALSE,"BSYS";#N/A,#N/A,FALSE,"NBFI";#N/A,#N/A,FALSE,"FSYS"}</definedName>
    <definedName name="SECURITIES" hidden="1">{#N/A,#N/A,FALSE,"CB";#N/A,#N/A,FALSE,"CMB";#N/A,#N/A,FALSE,"BSYS";#N/A,#N/A,FALSE,"NBFI";#N/A,#N/A,FALSE,"FSYS"}</definedName>
    <definedName name="Sel_Econ_Ind" localSheetId="17">#REF!</definedName>
    <definedName name="Sel_Econ_Ind" localSheetId="8">#REF!</definedName>
    <definedName name="Sel_Econ_Ind">#REF!</definedName>
    <definedName name="sencount" hidden="1">2</definedName>
    <definedName name="SENSITIVITY" localSheetId="17">#REF!</definedName>
    <definedName name="SENSITIVITY" localSheetId="8">#REF!</definedName>
    <definedName name="SENSITIVITY">#REF!</definedName>
    <definedName name="sg" localSheetId="17" hidden="1">{#N/A,#N/A,FALSE,"CB";#N/A,#N/A,FALSE,"CMB";#N/A,#N/A,FALSE,"NBFI"}</definedName>
    <definedName name="sg" localSheetId="8" hidden="1">{#N/A,#N/A,FALSE,"CB";#N/A,#N/A,FALSE,"CMB";#N/A,#N/A,FALSE,"NBFI"}</definedName>
    <definedName name="sg" localSheetId="3" hidden="1">{#N/A,#N/A,FALSE,"CB";#N/A,#N/A,FALSE,"CMB";#N/A,#N/A,FALSE,"NBFI"}</definedName>
    <definedName name="sg" localSheetId="0" hidden="1">{#N/A,#N/A,FALSE,"CB";#N/A,#N/A,FALSE,"CMB";#N/A,#N/A,FALSE,"NBFI"}</definedName>
    <definedName name="sg" localSheetId="1" hidden="1">{#N/A,#N/A,FALSE,"CB";#N/A,#N/A,FALSE,"CMB";#N/A,#N/A,FALSE,"NBFI"}</definedName>
    <definedName name="sg" localSheetId="14" hidden="1">{#N/A,#N/A,FALSE,"CB";#N/A,#N/A,FALSE,"CMB";#N/A,#N/A,FALSE,"NBFI"}</definedName>
    <definedName name="sg" localSheetId="15" hidden="1">{#N/A,#N/A,FALSE,"CB";#N/A,#N/A,FALSE,"CMB";#N/A,#N/A,FALSE,"NBFI"}</definedName>
    <definedName name="sg" localSheetId="2" hidden="1">{#N/A,#N/A,FALSE,"CB";#N/A,#N/A,FALSE,"CMB";#N/A,#N/A,FALSE,"NBFI"}</definedName>
    <definedName name="sg" localSheetId="4" hidden="1">{#N/A,#N/A,FALSE,"CB";#N/A,#N/A,FALSE,"CMB";#N/A,#N/A,FALSE,"NBFI"}</definedName>
    <definedName name="sg" localSheetId="6" hidden="1">{#N/A,#N/A,FALSE,"CB";#N/A,#N/A,FALSE,"CMB";#N/A,#N/A,FALSE,"NBFI"}</definedName>
    <definedName name="sg" localSheetId="16" hidden="1">{#N/A,#N/A,FALSE,"CB";#N/A,#N/A,FALSE,"CMB";#N/A,#N/A,FALSE,"NBFI"}</definedName>
    <definedName name="sg" localSheetId="10" hidden="1">{#N/A,#N/A,FALSE,"CB";#N/A,#N/A,FALSE,"CMB";#N/A,#N/A,FALSE,"NBFI"}</definedName>
    <definedName name="sg" localSheetId="18" hidden="1">{#N/A,#N/A,FALSE,"CB";#N/A,#N/A,FALSE,"CMB";#N/A,#N/A,FALSE,"NBFI"}</definedName>
    <definedName name="sg" hidden="1">{#N/A,#N/A,FALSE,"CB";#N/A,#N/A,FALSE,"CMB";#N/A,#N/A,FALSE,"NBFI"}</definedName>
    <definedName name="SIFI0">[55]Macro!$H$8</definedName>
    <definedName name="SIFI1">[55]Macro!$H$9</definedName>
    <definedName name="SIFI2">[55]Macro!$H$10</definedName>
    <definedName name="SM" localSheetId="17" hidden="1">{#N/A,#N/A,FALSE,"SimInp1";#N/A,#N/A,FALSE,"SimInp2";#N/A,#N/A,FALSE,"SimOut1";#N/A,#N/A,FALSE,"SimOut2";#N/A,#N/A,FALSE,"SimOut3";#N/A,#N/A,FALSE,"SimOut4";#N/A,#N/A,FALSE,"SimOut5"}</definedName>
    <definedName name="SM" localSheetId="8" hidden="1">{#N/A,#N/A,FALSE,"SimInp1";#N/A,#N/A,FALSE,"SimInp2";#N/A,#N/A,FALSE,"SimOut1";#N/A,#N/A,FALSE,"SimOut2";#N/A,#N/A,FALSE,"SimOut3";#N/A,#N/A,FALSE,"SimOut4";#N/A,#N/A,FALSE,"SimOut5"}</definedName>
    <definedName name="SM" localSheetId="3" hidden="1">{#N/A,#N/A,FALSE,"SimInp1";#N/A,#N/A,FALSE,"SimInp2";#N/A,#N/A,FALSE,"SimOut1";#N/A,#N/A,FALSE,"SimOut2";#N/A,#N/A,FALSE,"SimOut3";#N/A,#N/A,FALSE,"SimOut4";#N/A,#N/A,FALSE,"SimOut5"}</definedName>
    <definedName name="SM" localSheetId="0" hidden="1">{#N/A,#N/A,FALSE,"SimInp1";#N/A,#N/A,FALSE,"SimInp2";#N/A,#N/A,FALSE,"SimOut1";#N/A,#N/A,FALSE,"SimOut2";#N/A,#N/A,FALSE,"SimOut3";#N/A,#N/A,FALSE,"SimOut4";#N/A,#N/A,FALSE,"SimOut5"}</definedName>
    <definedName name="SM" localSheetId="1" hidden="1">{#N/A,#N/A,FALSE,"SimInp1";#N/A,#N/A,FALSE,"SimInp2";#N/A,#N/A,FALSE,"SimOut1";#N/A,#N/A,FALSE,"SimOut2";#N/A,#N/A,FALSE,"SimOut3";#N/A,#N/A,FALSE,"SimOut4";#N/A,#N/A,FALSE,"SimOut5"}</definedName>
    <definedName name="SM" localSheetId="14" hidden="1">{#N/A,#N/A,FALSE,"SimInp1";#N/A,#N/A,FALSE,"SimInp2";#N/A,#N/A,FALSE,"SimOut1";#N/A,#N/A,FALSE,"SimOut2";#N/A,#N/A,FALSE,"SimOut3";#N/A,#N/A,FALSE,"SimOut4";#N/A,#N/A,FALSE,"SimOut5"}</definedName>
    <definedName name="SM" localSheetId="15" hidden="1">{#N/A,#N/A,FALSE,"SimInp1";#N/A,#N/A,FALSE,"SimInp2";#N/A,#N/A,FALSE,"SimOut1";#N/A,#N/A,FALSE,"SimOut2";#N/A,#N/A,FALSE,"SimOut3";#N/A,#N/A,FALSE,"SimOut4";#N/A,#N/A,FALSE,"SimOut5"}</definedName>
    <definedName name="SM" localSheetId="2" hidden="1">{#N/A,#N/A,FALSE,"SimInp1";#N/A,#N/A,FALSE,"SimInp2";#N/A,#N/A,FALSE,"SimOut1";#N/A,#N/A,FALSE,"SimOut2";#N/A,#N/A,FALSE,"SimOut3";#N/A,#N/A,FALSE,"SimOut4";#N/A,#N/A,FALSE,"SimOut5"}</definedName>
    <definedName name="SM" localSheetId="4" hidden="1">{#N/A,#N/A,FALSE,"SimInp1";#N/A,#N/A,FALSE,"SimInp2";#N/A,#N/A,FALSE,"SimOut1";#N/A,#N/A,FALSE,"SimOut2";#N/A,#N/A,FALSE,"SimOut3";#N/A,#N/A,FALSE,"SimOut4";#N/A,#N/A,FALSE,"SimOut5"}</definedName>
    <definedName name="SM" localSheetId="6" hidden="1">{#N/A,#N/A,FALSE,"SimInp1";#N/A,#N/A,FALSE,"SimInp2";#N/A,#N/A,FALSE,"SimOut1";#N/A,#N/A,FALSE,"SimOut2";#N/A,#N/A,FALSE,"SimOut3";#N/A,#N/A,FALSE,"SimOut4";#N/A,#N/A,FALSE,"SimOut5"}</definedName>
    <definedName name="SM" localSheetId="16" hidden="1">{#N/A,#N/A,FALSE,"SimInp1";#N/A,#N/A,FALSE,"SimInp2";#N/A,#N/A,FALSE,"SimOut1";#N/A,#N/A,FALSE,"SimOut2";#N/A,#N/A,FALSE,"SimOut3";#N/A,#N/A,FALSE,"SimOut4";#N/A,#N/A,FALSE,"SimOut5"}</definedName>
    <definedName name="SM" localSheetId="10" hidden="1">{#N/A,#N/A,FALSE,"SimInp1";#N/A,#N/A,FALSE,"SimInp2";#N/A,#N/A,FALSE,"SimOut1";#N/A,#N/A,FALSE,"SimOut2";#N/A,#N/A,FALSE,"SimOut3";#N/A,#N/A,FALSE,"SimOut4";#N/A,#N/A,FALSE,"SimOut5"}</definedName>
    <definedName name="SM" localSheetId="18" hidden="1">{#N/A,#N/A,FALSE,"SimInp1";#N/A,#N/A,FALSE,"SimInp2";#N/A,#N/A,FALSE,"SimOut1";#N/A,#N/A,FALSE,"SimOut2";#N/A,#N/A,FALSE,"SimOut3";#N/A,#N/A,FALSE,"SimOut4";#N/A,#N/A,FALSE,"SimOut5"}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_eng" localSheetId="14" hidden="1">1</definedName>
    <definedName name="solver_neg" localSheetId="14" hidden="1">1</definedName>
    <definedName name="solver_num" localSheetId="14" hidden="1">0</definedName>
    <definedName name="solver_opt" localSheetId="14" hidden="1">'Графикон II.2.11.'!#REF!</definedName>
    <definedName name="solver_typ" localSheetId="14" hidden="1">1</definedName>
    <definedName name="solver_val" localSheetId="14" hidden="1">0</definedName>
    <definedName name="solver_ver" localSheetId="14" hidden="1">3</definedName>
    <definedName name="SolverModelBands" localSheetId="17">#REF!</definedName>
    <definedName name="SolverModelBands" localSheetId="8">#REF!</definedName>
    <definedName name="SolverModelBands">#REF!</definedName>
    <definedName name="SolverModelParams" localSheetId="17">#REF!</definedName>
    <definedName name="SolverModelParams" localSheetId="8">#REF!</definedName>
    <definedName name="SolverModelParams">#REF!</definedName>
    <definedName name="state96" localSheetId="17">#REF!</definedName>
    <definedName name="state96" localSheetId="8">#REF!</definedName>
    <definedName name="state96">#REF!</definedName>
    <definedName name="stednja.eur">OFFSET('[30]uporedni pregled (3)'!$A$7,0,1,COUNTA('[30]uporedni pregled (3)'!$A:$A)-2)</definedName>
    <definedName name="SUMMARY1" localSheetId="17">#REF!</definedName>
    <definedName name="SUMMARY1" localSheetId="8">#REF!</definedName>
    <definedName name="SUMMARY1">#REF!</definedName>
    <definedName name="SUMMARY2" localSheetId="17">#REF!</definedName>
    <definedName name="SUMMARY2" localSheetId="8">#REF!</definedName>
    <definedName name="SUMMARY2">#REF!</definedName>
    <definedName name="swClose" localSheetId="17">#REF!</definedName>
    <definedName name="swClose" localSheetId="8">#REF!</definedName>
    <definedName name="swClose">#REF!</definedName>
    <definedName name="swUML" localSheetId="17">#REF!</definedName>
    <definedName name="swUML">#REF!</definedName>
    <definedName name="sz" hidden="1">[56]sez_očist!$F$15:$AG$15</definedName>
    <definedName name="t" localSheetId="17">OFFSET([31]baza!$A$1,COUNTA([31]baza!$A$1:$A$65536)-1,0,-MIN(chtOpsegS,COUNTA([31]baza!$A$1:$A$65536)-1))</definedName>
    <definedName name="t" localSheetId="8">OFFSET([31]baza!$A$1,COUNTA([31]baza!$A$1:$A$65536)-1,0,-MIN(chtOpsegS,COUNTA([31]baza!$A$1:$A$65536)-1))</definedName>
    <definedName name="t">OFFSET([31]baza!$A$1,COUNTA([31]baza!$A$1:$A$65536)-1,0,-MIN(chtOpsegS,COUNTA([31]baza!$A$1:$A$65536)-1))</definedName>
    <definedName name="T_Datum" localSheetId="17">OFFSET(#REF!,0,0,COUNTA(#REF!),1)</definedName>
    <definedName name="T_Datum" localSheetId="8">OFFSET(#REF!,0,0,COUNTA(#REF!),1)</definedName>
    <definedName name="T_Datum">OFFSET(#REF!,0,0,COUNTA(#REF!),1)</definedName>
    <definedName name="T_Datumangol" localSheetId="17">OFFSET(#REF!,0,0,COUNTA(#REF!),1)</definedName>
    <definedName name="T_Datumangol">OFFSET(#REF!,0,0,COUNTA(#REF!),1)</definedName>
    <definedName name="T_EMBI" localSheetId="17">OFFSET(#REF!,0,1,COUNTA(#REF!),1)</definedName>
    <definedName name="T_EMBI">OFFSET(#REF!,0,1,COUNTA(#REF!),1)</definedName>
    <definedName name="T_Maggie_A" localSheetId="17">OFFSET(#REF!,0,2,COUNTA(#REF!),1)</definedName>
    <definedName name="T_Maggie_A">OFFSET(#REF!,0,2,COUNTA(#REF!),1)</definedName>
    <definedName name="T_Maggie_HighYield" localSheetId="17">OFFSET(#REF!,0,3,COUNTA(#REF!),1)</definedName>
    <definedName name="T_Maggie_HighYield">OFFSET(#REF!,0,3,COUNTA(#REF!),1)</definedName>
    <definedName name="tab1" localSheetId="17">[14]str01!#REF!</definedName>
    <definedName name="tab1" localSheetId="8">[14]str01!#REF!</definedName>
    <definedName name="tab1">[14]str01!#REF!</definedName>
    <definedName name="tab1a" localSheetId="17">[19]str02!#REF!</definedName>
    <definedName name="tab1a" localSheetId="8">[19]str02!#REF!</definedName>
    <definedName name="tab1a">[19]str02!#REF!</definedName>
    <definedName name="tab2" localSheetId="17">[14]str02a!#REF!</definedName>
    <definedName name="tab2" localSheetId="8">[14]str02a!#REF!</definedName>
    <definedName name="tab2">[14]str02a!#REF!</definedName>
    <definedName name="tab3" localSheetId="17">#REF!</definedName>
    <definedName name="tab3" localSheetId="8">#REF!</definedName>
    <definedName name="tab3">#REF!</definedName>
    <definedName name="tab4" localSheetId="17">[14]str04!#REF!</definedName>
    <definedName name="tab4" localSheetId="8">[14]str04!#REF!</definedName>
    <definedName name="tab4">[14]str04!#REF!</definedName>
    <definedName name="tabela">'Tабела II.2.1.'!$A$1:$D$10</definedName>
    <definedName name="tabela1">'Taбела II.2.2.'!$A$2:$F$8</definedName>
    <definedName name="tabela2">'Табела II.2.3.'!$A$2:$F$15</definedName>
    <definedName name="tabela21" localSheetId="17">'[57]Табела III.2.1.'!$A$49:$AF$54</definedName>
    <definedName name="tabela21" localSheetId="8">'[57]Табела III.2.1.'!$A$49:$AF$54</definedName>
    <definedName name="tabela21">'[58]Табела III.2.1.'!$A$49:$AF$54</definedName>
    <definedName name="tabela3">'Табела II.2.4.'!$A$2:$D$11</definedName>
    <definedName name="tabela4">'Табела II.2.5.'!$A$1:$E$8</definedName>
    <definedName name="tábla96" localSheetId="17">#REF!</definedName>
    <definedName name="tábla96" localSheetId="8">#REF!</definedName>
    <definedName name="tábla96">#REF!</definedName>
    <definedName name="table" localSheetId="17">#REF!</definedName>
    <definedName name="table" localSheetId="8">#REF!</definedName>
    <definedName name="table">#REF!</definedName>
    <definedName name="Table_2____Moldova___General_Government_Budget_1995_98__Mdl_millions__1" localSheetId="17">#REF!</definedName>
    <definedName name="Table_2____Moldova___General_Government_Budget_1995_98__Mdl_millions__1" localSheetId="8">#REF!</definedName>
    <definedName name="Table_2____Moldova___General_Government_Budget_1995_98__Mdl_millions__1">#REF!</definedName>
    <definedName name="Table_3._Moldova__Balance_of_Payments__1994_98" localSheetId="17">#REF!</definedName>
    <definedName name="Table_3._Moldova__Balance_of_Payments__1994_98">#REF!</definedName>
    <definedName name="Table_4.__Moldova____Monetary_Survey_and_Projections__1994_98_1" localSheetId="17">#REF!</definedName>
    <definedName name="Table_4.__Moldova____Monetary_Survey_and_Projections__1994_98_1">#REF!</definedName>
    <definedName name="Table_6.__Moldova__Balance_of_Payments__1994_98" localSheetId="17">#REF!</definedName>
    <definedName name="Table_6.__Moldova__Balance_of_Payments__1994_98">#REF!</definedName>
    <definedName name="table1" localSheetId="17">#REF!</definedName>
    <definedName name="table1">#REF!</definedName>
    <definedName name="TABLE13" localSheetId="17">#REF!</definedName>
    <definedName name="TABLE13">#REF!</definedName>
    <definedName name="tABLE14" localSheetId="17">#REF!</definedName>
    <definedName name="tABLE14">#REF!</definedName>
    <definedName name="TABLE15" localSheetId="17">#REF!</definedName>
    <definedName name="TABLE15">#REF!</definedName>
    <definedName name="table2" localSheetId="17">#REF!</definedName>
    <definedName name="table2">#REF!</definedName>
    <definedName name="table29" localSheetId="17">#REF!</definedName>
    <definedName name="table29">#REF!</definedName>
    <definedName name="table3" localSheetId="17">#REF!</definedName>
    <definedName name="table3">#REF!</definedName>
    <definedName name="table30" localSheetId="17">#REF!</definedName>
    <definedName name="table30">#REF!</definedName>
    <definedName name="table31" localSheetId="17">#REF!</definedName>
    <definedName name="table31">#REF!</definedName>
    <definedName name="table32" localSheetId="17">#REF!</definedName>
    <definedName name="table32">#REF!</definedName>
    <definedName name="table34" localSheetId="17">#REF!</definedName>
    <definedName name="table34">#REF!</definedName>
    <definedName name="table35" localSheetId="17">#REF!</definedName>
    <definedName name="table35">#REF!</definedName>
    <definedName name="table36" localSheetId="17">#REF!</definedName>
    <definedName name="table36">#REF!</definedName>
    <definedName name="table37" localSheetId="17">#REF!</definedName>
    <definedName name="table37">#REF!</definedName>
    <definedName name="table4" localSheetId="17">#REF!</definedName>
    <definedName name="table4">#REF!</definedName>
    <definedName name="table5" localSheetId="17">#REF!</definedName>
    <definedName name="table5">#REF!</definedName>
    <definedName name="table6" localSheetId="17">#REF!</definedName>
    <definedName name="table6">#REF!</definedName>
    <definedName name="table7" localSheetId="17">#REF!</definedName>
    <definedName name="table7">#REF!</definedName>
    <definedName name="table8" localSheetId="17">#REF!</definedName>
    <definedName name="table8">#REF!</definedName>
    <definedName name="table9" localSheetId="17">#REF!</definedName>
    <definedName name="table9">#REF!</definedName>
    <definedName name="TABLEAU" localSheetId="17" hidden="1">{#N/A,#N/A,FALSE,"I";#N/A,#N/A,FALSE,"J";#N/A,#N/A,FALSE,"K";#N/A,#N/A,FALSE,"L";#N/A,#N/A,FALSE,"M";#N/A,#N/A,FALSE,"N";#N/A,#N/A,FALSE,"O"}</definedName>
    <definedName name="TABLEAU" localSheetId="8" hidden="1">{#N/A,#N/A,FALSE,"I";#N/A,#N/A,FALSE,"J";#N/A,#N/A,FALSE,"K";#N/A,#N/A,FALSE,"L";#N/A,#N/A,FALSE,"M";#N/A,#N/A,FALSE,"N";#N/A,#N/A,FALSE,"O"}</definedName>
    <definedName name="TABLEAU" localSheetId="3" hidden="1">{#N/A,#N/A,FALSE,"I";#N/A,#N/A,FALSE,"J";#N/A,#N/A,FALSE,"K";#N/A,#N/A,FALSE,"L";#N/A,#N/A,FALSE,"M";#N/A,#N/A,FALSE,"N";#N/A,#N/A,FALSE,"O"}</definedName>
    <definedName name="TABLEAU" localSheetId="0" hidden="1">{#N/A,#N/A,FALSE,"I";#N/A,#N/A,FALSE,"J";#N/A,#N/A,FALSE,"K";#N/A,#N/A,FALSE,"L";#N/A,#N/A,FALSE,"M";#N/A,#N/A,FALSE,"N";#N/A,#N/A,FALSE,"O"}</definedName>
    <definedName name="TABLEAU" localSheetId="1" hidden="1">{#N/A,#N/A,FALSE,"I";#N/A,#N/A,FALSE,"J";#N/A,#N/A,FALSE,"K";#N/A,#N/A,FALSE,"L";#N/A,#N/A,FALSE,"M";#N/A,#N/A,FALSE,"N";#N/A,#N/A,FALSE,"O"}</definedName>
    <definedName name="TABLEAU" localSheetId="14" hidden="1">{#N/A,#N/A,FALSE,"I";#N/A,#N/A,FALSE,"J";#N/A,#N/A,FALSE,"K";#N/A,#N/A,FALSE,"L";#N/A,#N/A,FALSE,"M";#N/A,#N/A,FALSE,"N";#N/A,#N/A,FALSE,"O"}</definedName>
    <definedName name="TABLEAU" localSheetId="15" hidden="1">{#N/A,#N/A,FALSE,"I";#N/A,#N/A,FALSE,"J";#N/A,#N/A,FALSE,"K";#N/A,#N/A,FALSE,"L";#N/A,#N/A,FALSE,"M";#N/A,#N/A,FALSE,"N";#N/A,#N/A,FALSE,"O"}</definedName>
    <definedName name="TABLEAU" localSheetId="2" hidden="1">{#N/A,#N/A,FALSE,"I";#N/A,#N/A,FALSE,"J";#N/A,#N/A,FALSE,"K";#N/A,#N/A,FALSE,"L";#N/A,#N/A,FALSE,"M";#N/A,#N/A,FALSE,"N";#N/A,#N/A,FALSE,"O"}</definedName>
    <definedName name="TABLEAU" localSheetId="4" hidden="1">{#N/A,#N/A,FALSE,"I";#N/A,#N/A,FALSE,"J";#N/A,#N/A,FALSE,"K";#N/A,#N/A,FALSE,"L";#N/A,#N/A,FALSE,"M";#N/A,#N/A,FALSE,"N";#N/A,#N/A,FALSE,"O"}</definedName>
    <definedName name="TABLEAU" localSheetId="6" hidden="1">{#N/A,#N/A,FALSE,"I";#N/A,#N/A,FALSE,"J";#N/A,#N/A,FALSE,"K";#N/A,#N/A,FALSE,"L";#N/A,#N/A,FALSE,"M";#N/A,#N/A,FALSE,"N";#N/A,#N/A,FALSE,"O"}</definedName>
    <definedName name="TABLEAU" localSheetId="16" hidden="1">{#N/A,#N/A,FALSE,"I";#N/A,#N/A,FALSE,"J";#N/A,#N/A,FALSE,"K";#N/A,#N/A,FALSE,"L";#N/A,#N/A,FALSE,"M";#N/A,#N/A,FALSE,"N";#N/A,#N/A,FALSE,"O"}</definedName>
    <definedName name="TABLEAU" localSheetId="10" hidden="1">{#N/A,#N/A,FALSE,"I";#N/A,#N/A,FALSE,"J";#N/A,#N/A,FALSE,"K";#N/A,#N/A,FALSE,"L";#N/A,#N/A,FALSE,"M";#N/A,#N/A,FALSE,"N";#N/A,#N/A,FALSE,"O"}</definedName>
    <definedName name="TABLEAU" localSheetId="18" hidden="1">{#N/A,#N/A,FALSE,"I";#N/A,#N/A,FALSE,"J";#N/A,#N/A,FALSE,"K";#N/A,#N/A,FALSE,"L";#N/A,#N/A,FALSE,"M";#N/A,#N/A,FALSE,"N";#N/A,#N/A,FALSE,"O"}</definedName>
    <definedName name="TABLEAU" hidden="1">{#N/A,#N/A,FALSE,"I";#N/A,#N/A,FALSE,"J";#N/A,#N/A,FALSE,"K";#N/A,#N/A,FALSE,"L";#N/A,#N/A,FALSE,"M";#N/A,#N/A,FALSE,"N";#N/A,#N/A,FALSE,"O"}</definedName>
    <definedName name="tablebp" localSheetId="17">#REF!</definedName>
    <definedName name="tablebp" localSheetId="8">#REF!</definedName>
    <definedName name="tablebp">#REF!</definedName>
    <definedName name="TableName">"Dummy"</definedName>
    <definedName name="tabletc" localSheetId="17">#REF!</definedName>
    <definedName name="tabletc" localSheetId="8">#REF!</definedName>
    <definedName name="tabletc">#REF!</definedName>
    <definedName name="Tabulky" hidden="1">[59]sez_očist!$F$20:$AI$20</definedName>
    <definedName name="tcmedraw" localSheetId="17">[15]Market!#REF!</definedName>
    <definedName name="tcmedraw" localSheetId="8">[15]Market!#REF!</definedName>
    <definedName name="tcmedraw">[15]Market!#REF!</definedName>
    <definedName name="tcp10raw" localSheetId="17">[15]Market!#REF!</definedName>
    <definedName name="tcp10raw" localSheetId="8">[15]Market!#REF!</definedName>
    <definedName name="tcp10raw">[15]Market!#REF!</definedName>
    <definedName name="tcp90raw" localSheetId="17">[15]Market!#REF!</definedName>
    <definedName name="tcp90raw" localSheetId="8">[15]Market!#REF!</definedName>
    <definedName name="tcp90raw">[15]Market!#REF!</definedName>
    <definedName name="tcq1raw" localSheetId="17">[15]Market!#REF!</definedName>
    <definedName name="tcq1raw" localSheetId="8">[15]Market!#REF!</definedName>
    <definedName name="tcq1raw">[15]Market!#REF!</definedName>
    <definedName name="tcq3raw" localSheetId="17">[15]Market!#REF!</definedName>
    <definedName name="tcq3raw">[15]Market!#REF!</definedName>
    <definedName name="test" localSheetId="17" hidden="1">{"'előző év december'!$A$2:$CP$214"}</definedName>
    <definedName name="test" localSheetId="8" hidden="1">{"'előző év december'!$A$2:$CP$214"}</definedName>
    <definedName name="test" localSheetId="3" hidden="1">{"'előző év december'!$A$2:$CP$214"}</definedName>
    <definedName name="test" localSheetId="0" hidden="1">{"'előző év december'!$A$2:$CP$214"}</definedName>
    <definedName name="test" localSheetId="1" hidden="1">{"'előző év december'!$A$2:$CP$214"}</definedName>
    <definedName name="test" localSheetId="14" hidden="1">{"'előző év december'!$A$2:$CP$214"}</definedName>
    <definedName name="test" localSheetId="15" hidden="1">{"'előző év december'!$A$2:$CP$214"}</definedName>
    <definedName name="test" localSheetId="2" hidden="1">{"'előző év december'!$A$2:$CP$214"}</definedName>
    <definedName name="test" localSheetId="4" hidden="1">{"'előző év december'!$A$2:$CP$214"}</definedName>
    <definedName name="test" localSheetId="6" hidden="1">{"'előző év december'!$A$2:$CP$214"}</definedName>
    <definedName name="test" localSheetId="16" hidden="1">{"'előző év december'!$A$2:$CP$214"}</definedName>
    <definedName name="test" localSheetId="10" hidden="1">{"'előző év december'!$A$2:$CP$214"}</definedName>
    <definedName name="test" localSheetId="18" hidden="1">{"'előző év december'!$A$2:$CP$214"}</definedName>
    <definedName name="test" hidden="1">{"'előző év december'!$A$2:$CP$214"}</definedName>
    <definedName name="tgz" localSheetId="17" hidden="1">{"'előző év december'!$A$2:$CP$214"}</definedName>
    <definedName name="tgz" localSheetId="8" hidden="1">{"'előző év december'!$A$2:$CP$214"}</definedName>
    <definedName name="tgz" localSheetId="3" hidden="1">{"'előző év december'!$A$2:$CP$214"}</definedName>
    <definedName name="tgz" localSheetId="0" hidden="1">{"'előző év december'!$A$2:$CP$214"}</definedName>
    <definedName name="tgz" localSheetId="1" hidden="1">{"'előző év december'!$A$2:$CP$214"}</definedName>
    <definedName name="tgz" localSheetId="14" hidden="1">{"'előző év december'!$A$2:$CP$214"}</definedName>
    <definedName name="tgz" localSheetId="15" hidden="1">{"'előző év december'!$A$2:$CP$214"}</definedName>
    <definedName name="tgz" localSheetId="2" hidden="1">{"'előző év december'!$A$2:$CP$214"}</definedName>
    <definedName name="tgz" localSheetId="4" hidden="1">{"'előző év december'!$A$2:$CP$214"}</definedName>
    <definedName name="tgz" localSheetId="6" hidden="1">{"'előző év december'!$A$2:$CP$214"}</definedName>
    <definedName name="tgz" localSheetId="16" hidden="1">{"'előző év december'!$A$2:$CP$214"}</definedName>
    <definedName name="tgz" localSheetId="10" hidden="1">{"'előző év december'!$A$2:$CP$214"}</definedName>
    <definedName name="tgz" localSheetId="18" hidden="1">{"'előző év december'!$A$2:$CP$214"}</definedName>
    <definedName name="tgz" hidden="1">{"'előző év december'!$A$2:$CP$214"}</definedName>
    <definedName name="Tizevharom">OFFSET([37]Spreadek!$D$3,0,0,COUNTA([37]Spreadek!$D$3:$D$4864),1)</definedName>
    <definedName name="TOTAL_DS" localSheetId="17">#REF!</definedName>
    <definedName name="TOTAL_DS" localSheetId="8">#REF!</definedName>
    <definedName name="TOTAL_DS">#REF!</definedName>
    <definedName name="Trade_balance" localSheetId="17">#REF!</definedName>
    <definedName name="Trade_balance" localSheetId="8">#REF!</definedName>
    <definedName name="Trade_balance">#REF!</definedName>
    <definedName name="tre" localSheetId="17" hidden="1">{"'előző év december'!$A$2:$CP$214"}</definedName>
    <definedName name="tre" localSheetId="8" hidden="1">{"'előző év december'!$A$2:$CP$214"}</definedName>
    <definedName name="tre" localSheetId="3" hidden="1">{"'előző év december'!$A$2:$CP$214"}</definedName>
    <definedName name="tre" localSheetId="0" hidden="1">{"'előző év december'!$A$2:$CP$214"}</definedName>
    <definedName name="tre" localSheetId="1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2" hidden="1">{"'előző év december'!$A$2:$CP$214"}</definedName>
    <definedName name="tre" localSheetId="4" hidden="1">{"'előző év december'!$A$2:$CP$214"}</definedName>
    <definedName name="tre" localSheetId="6" hidden="1">{"'előző év december'!$A$2:$CP$214"}</definedName>
    <definedName name="tre" localSheetId="16" hidden="1">{"'előző év december'!$A$2:$CP$214"}</definedName>
    <definedName name="tre" localSheetId="10" hidden="1">{"'előző év december'!$A$2:$CP$214"}</definedName>
    <definedName name="tre" localSheetId="18" hidden="1">{"'előző év december'!$A$2:$CP$214"}</definedName>
    <definedName name="tre" hidden="1">{"'előző év december'!$A$2:$CP$214"}</definedName>
    <definedName name="Upisati_scenario">[49]Assumptions!$B$1</definedName>
    <definedName name="vb" localSheetId="17" hidden="1">{"'előző év december'!$A$2:$CP$214"}</definedName>
    <definedName name="vb" localSheetId="8" hidden="1">{"'előző év december'!$A$2:$CP$214"}</definedName>
    <definedName name="vb" localSheetId="3" hidden="1">{"'előző év december'!$A$2:$CP$214"}</definedName>
    <definedName name="vb" localSheetId="0" hidden="1">{"'előző év december'!$A$2:$CP$214"}</definedName>
    <definedName name="vb" localSheetId="1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2" hidden="1">{"'előző év december'!$A$2:$CP$214"}</definedName>
    <definedName name="vb" localSheetId="4" hidden="1">{"'előző év december'!$A$2:$CP$214"}</definedName>
    <definedName name="vb" localSheetId="6" hidden="1">{"'előző év december'!$A$2:$CP$214"}</definedName>
    <definedName name="vb" localSheetId="16" hidden="1">{"'előző év december'!$A$2:$CP$214"}</definedName>
    <definedName name="vb" localSheetId="10" hidden="1">{"'előző év december'!$A$2:$CP$214"}</definedName>
    <definedName name="vb" localSheetId="18" hidden="1">{"'előző év december'!$A$2:$CP$214"}</definedName>
    <definedName name="vb" hidden="1">{"'előző év december'!$A$2:$CP$214"}</definedName>
    <definedName name="vc" localSheetId="17" hidden="1">{"'előző év december'!$A$2:$CP$214"}</definedName>
    <definedName name="vc" localSheetId="8" hidden="1">{"'előző év december'!$A$2:$CP$214"}</definedName>
    <definedName name="vc" localSheetId="3" hidden="1">{"'előző év december'!$A$2:$CP$214"}</definedName>
    <definedName name="vc" localSheetId="0" hidden="1">{"'előző év december'!$A$2:$CP$214"}</definedName>
    <definedName name="vc" localSheetId="1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2" hidden="1">{"'előző év december'!$A$2:$CP$214"}</definedName>
    <definedName name="vc" localSheetId="4" hidden="1">{"'előző év december'!$A$2:$CP$214"}</definedName>
    <definedName name="vc" localSheetId="6" hidden="1">{"'előző év december'!$A$2:$CP$214"}</definedName>
    <definedName name="vc" localSheetId="16" hidden="1">{"'előző év december'!$A$2:$CP$214"}</definedName>
    <definedName name="vc" localSheetId="10" hidden="1">{"'előző év december'!$A$2:$CP$214"}</definedName>
    <definedName name="vc" localSheetId="18" hidden="1">{"'előző év december'!$A$2:$CP$214"}</definedName>
    <definedName name="vc" hidden="1">{"'előző év december'!$A$2:$CP$214"}</definedName>
    <definedName name="vége4kat" localSheetId="17">#REF!</definedName>
    <definedName name="vége4kat">#REF!</definedName>
    <definedName name="végebelső" localSheetId="17">#REF!</definedName>
    <definedName name="végebelső">#REF!</definedName>
    <definedName name="végecéltart" localSheetId="17">#REF!</definedName>
    <definedName name="végecéltart">#REF!</definedName>
    <definedName name="VV">[49]Assumptions!$E$2:$E$9</definedName>
    <definedName name="výběr">[60]PRENOS!$A$1:$G$36</definedName>
    <definedName name="výběr1">[61]List1!$A$116:$B$140</definedName>
    <definedName name="výběr10">[61]List2!$A$48:$I$92</definedName>
    <definedName name="výběr11">[61]List2!$A$48:$I$67</definedName>
    <definedName name="výběr12">[61]List2!$A$70:$I$89</definedName>
    <definedName name="výběr13">[61]List2!$A$92:$J$112</definedName>
    <definedName name="výběr14">[61]List2!$A$115:$J$135</definedName>
    <definedName name="výběr15">[61]List2!$A$24:$J$44</definedName>
    <definedName name="výběr16">[61]List2!$R$30:$Z$57</definedName>
    <definedName name="výběr17">[61]List1!$A$114:$R$141</definedName>
    <definedName name="VÝBĚR18">[61]List1!$T$116:$AK$143</definedName>
    <definedName name="výběr19">[61]List1!$T$146:$AK$174</definedName>
    <definedName name="výběr2">[61]List3!$A$1:$W$76</definedName>
    <definedName name="VÝBĚR20">[60]PRENOS!$A$1:$H$76</definedName>
    <definedName name="výběr21">[61]List1!$AO$112:$AV$146</definedName>
    <definedName name="výběr22">[61]List2!$AG$3:$AP$25</definedName>
    <definedName name="VYBĚR23">[60]PRENOS!$AH$3:$AU$76</definedName>
    <definedName name="výběr23" localSheetId="17">[61]List2!#REF!</definedName>
    <definedName name="výběr23" localSheetId="8">[61]List2!#REF!</definedName>
    <definedName name="výběr23">[61]List2!#REF!</definedName>
    <definedName name="výběr24">[61]List2!$AG$3:$AP$27</definedName>
    <definedName name="VYBĚR25">[60]PRENOS!$A$1:$G$36</definedName>
    <definedName name="výběr25">[61]List2!$A$137:$J$141</definedName>
    <definedName name="výběr26">[61]List1!$AO$111:$AV$146</definedName>
    <definedName name="výběr27">[61]List2!$R$29:$Z$60</definedName>
    <definedName name="výběr28">[61]List2!$AG$2:$AP$27</definedName>
    <definedName name="výběr29">[60]PRENOS!$AW$2:$BB$38</definedName>
    <definedName name="výběr3">[61]List3!$A$27:$I$76</definedName>
    <definedName name="výběr30" localSheetId="17">#REF!</definedName>
    <definedName name="výběr30" localSheetId="8">#REF!</definedName>
    <definedName name="výběr30">#REF!</definedName>
    <definedName name="výběr31">[60]PRENOS!$A$96:$N$122</definedName>
    <definedName name="výběr32">[60]PRENOS!$A$112:$F$129</definedName>
    <definedName name="výběr33">[60]PRENOS!$A$124:$F$129</definedName>
    <definedName name="výběr34">[60]PRENOS!$M$279:$U$302</definedName>
    <definedName name="výběr35">[60]PRENOS!$U$106:$AI$113</definedName>
    <definedName name="výběr36">[60]PRENOS!$AH$30:$AK$38</definedName>
    <definedName name="výběr37">[60]PRENOS!$AU$47:$BB$67</definedName>
    <definedName name="výběr38">[60]PRENOS!$BB$30:$BC$37</definedName>
    <definedName name="výběr39">[60]PRENOS!$A$415:$I$422</definedName>
    <definedName name="výběr4">[61]List2!$R$3:$Z$27</definedName>
    <definedName name="výběr41">[60]PRENOS!$T$3:$Y$78</definedName>
    <definedName name="výběr42" localSheetId="17">#REF!</definedName>
    <definedName name="výběr42" localSheetId="8">#REF!</definedName>
    <definedName name="výběr42">#REF!</definedName>
    <definedName name="výběr43">[60]PRENOS!$A$1:$I$97</definedName>
    <definedName name="výběr48">[60]PRENOS!$L$314:$T$348</definedName>
    <definedName name="výběr49">[60]PRENOS!$V$38:$Z$80</definedName>
    <definedName name="výběr5">[61]List2!$A$2:$J$21</definedName>
    <definedName name="výběr51">[60]PRENOS!$A$1:$P$88</definedName>
    <definedName name="výběr52">[60]PRENOS!$AA$366:$AI$400</definedName>
    <definedName name="výběr53">[60]PRENOS!$BO$2:$BU$30</definedName>
    <definedName name="výběr54">[60]PRENOS!$H$424:$M$432</definedName>
    <definedName name="výběr6">[61]List2!$A$2:$I$21</definedName>
    <definedName name="výběr61">[60]PRENOS!$A$55:$H$69</definedName>
    <definedName name="výběr62">[60]PRENOS!$A$55:$N$69</definedName>
    <definedName name="výběr63">[60]PRENOS!$A$55:$N$84</definedName>
    <definedName name="výběr7">[61]List2!$A$25:$I$44</definedName>
    <definedName name="výběr70">[60]PRENOS!$AH$30:$AK$37</definedName>
    <definedName name="výběr77" localSheetId="17">#REF!</definedName>
    <definedName name="výběr77" localSheetId="8">#REF!</definedName>
    <definedName name="výběr77">#REF!</definedName>
    <definedName name="výběr78">[61]List1!$A$145:$F$155</definedName>
    <definedName name="výběr8">[61]List2!$A$48</definedName>
    <definedName name="výběr89">[60]PRENOS!$A$147:$K$203</definedName>
    <definedName name="výběr9">[61]List2!$A$70:$I$88</definedName>
    <definedName name="výběr90" localSheetId="17">#REF!</definedName>
    <definedName name="výběr90" localSheetId="8">#REF!</definedName>
    <definedName name="výběr90">#REF!</definedName>
    <definedName name="výběr91">[60]PRENOS!$A$226:$K$311</definedName>
    <definedName name="výběr98">[60]PRENOS!$A$1:$P$36</definedName>
    <definedName name="we" localSheetId="17" hidden="1">{"'előző év december'!$A$2:$CP$214"}</definedName>
    <definedName name="we" localSheetId="8" hidden="1">{"'előző év december'!$A$2:$CP$214"}</definedName>
    <definedName name="we" localSheetId="3" hidden="1">{"'előző év december'!$A$2:$CP$214"}</definedName>
    <definedName name="we" localSheetId="0" hidden="1">{"'előző év december'!$A$2:$CP$214"}</definedName>
    <definedName name="we" localSheetId="1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2" hidden="1">{"'előző év december'!$A$2:$CP$214"}</definedName>
    <definedName name="we" localSheetId="4" hidden="1">{"'előző év december'!$A$2:$CP$214"}</definedName>
    <definedName name="we" localSheetId="6" hidden="1">{"'előző év december'!$A$2:$CP$214"}</definedName>
    <definedName name="we" localSheetId="16" hidden="1">{"'előző év december'!$A$2:$CP$214"}</definedName>
    <definedName name="we" localSheetId="10" hidden="1">{"'előző év december'!$A$2:$CP$214"}</definedName>
    <definedName name="we" localSheetId="18" hidden="1">{"'előző év december'!$A$2:$CP$214"}</definedName>
    <definedName name="we" hidden="1">{"'előző év december'!$A$2:$CP$214"}</definedName>
    <definedName name="wee" localSheetId="17" hidden="1">{"'előző év december'!$A$2:$CP$214"}</definedName>
    <definedName name="wee" localSheetId="8" hidden="1">{"'előző év december'!$A$2:$CP$214"}</definedName>
    <definedName name="wee" localSheetId="3" hidden="1">{"'előző év december'!$A$2:$CP$214"}</definedName>
    <definedName name="wee" localSheetId="0" hidden="1">{"'előző év december'!$A$2:$CP$214"}</definedName>
    <definedName name="wee" localSheetId="1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2" hidden="1">{"'előző év december'!$A$2:$CP$214"}</definedName>
    <definedName name="wee" localSheetId="4" hidden="1">{"'előző év december'!$A$2:$CP$214"}</definedName>
    <definedName name="wee" localSheetId="6" hidden="1">{"'előző év december'!$A$2:$CP$214"}</definedName>
    <definedName name="wee" localSheetId="16" hidden="1">{"'előző év december'!$A$2:$CP$214"}</definedName>
    <definedName name="wee" localSheetId="10" hidden="1">{"'előző év december'!$A$2:$CP$214"}</definedName>
    <definedName name="wee" localSheetId="18" hidden="1">{"'előző év december'!$A$2:$CP$214"}</definedName>
    <definedName name="wee" hidden="1">{"'előző év december'!$A$2:$CP$214"}</definedName>
    <definedName name="werwe" localSheetId="17" hidden="1">{"'előző év december'!$A$2:$CP$214"}</definedName>
    <definedName name="werwe" localSheetId="8" hidden="1">{"'előző év december'!$A$2:$CP$214"}</definedName>
    <definedName name="werwe" localSheetId="3" hidden="1">{"'előző év december'!$A$2:$CP$214"}</definedName>
    <definedName name="werwe" localSheetId="0" hidden="1">{"'előző év december'!$A$2:$CP$214"}</definedName>
    <definedName name="werwe" localSheetId="1" hidden="1">{"'előző év december'!$A$2:$CP$214"}</definedName>
    <definedName name="werwe" localSheetId="14" hidden="1">{"'előző év december'!$A$2:$CP$214"}</definedName>
    <definedName name="werwe" localSheetId="15" hidden="1">{"'előző év december'!$A$2:$CP$214"}</definedName>
    <definedName name="werwe" localSheetId="2" hidden="1">{"'előző év december'!$A$2:$CP$214"}</definedName>
    <definedName name="werwe" localSheetId="4" hidden="1">{"'előző év december'!$A$2:$CP$214"}</definedName>
    <definedName name="werwe" localSheetId="6" hidden="1">{"'előző év december'!$A$2:$CP$214"}</definedName>
    <definedName name="werwe" localSheetId="16" hidden="1">{"'előző év december'!$A$2:$CP$214"}</definedName>
    <definedName name="werwe" localSheetId="10" hidden="1">{"'előző év december'!$A$2:$CP$214"}</definedName>
    <definedName name="werwe" localSheetId="18" hidden="1">{"'előző év december'!$A$2:$CP$214"}</definedName>
    <definedName name="werwe" hidden="1">{"'előző év december'!$A$2:$CP$214"}</definedName>
    <definedName name="werwer" localSheetId="17" hidden="1">{"'előző év december'!$A$2:$CP$214"}</definedName>
    <definedName name="werwer" localSheetId="8" hidden="1">{"'előző év december'!$A$2:$CP$214"}</definedName>
    <definedName name="werwer" localSheetId="3" hidden="1">{"'előző év december'!$A$2:$CP$214"}</definedName>
    <definedName name="werwer" localSheetId="0" hidden="1">{"'előző év december'!$A$2:$CP$214"}</definedName>
    <definedName name="werwer" localSheetId="1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2" hidden="1">{"'előző év december'!$A$2:$CP$214"}</definedName>
    <definedName name="werwer" localSheetId="4" hidden="1">{"'előző év december'!$A$2:$CP$214"}</definedName>
    <definedName name="werwer" localSheetId="6" hidden="1">{"'előző év december'!$A$2:$CP$214"}</definedName>
    <definedName name="werwer" localSheetId="16" hidden="1">{"'előző év december'!$A$2:$CP$214"}</definedName>
    <definedName name="werwer" localSheetId="10" hidden="1">{"'előző év december'!$A$2:$CP$214"}</definedName>
    <definedName name="werwer" localSheetId="18" hidden="1">{"'előző év december'!$A$2:$CP$214"}</definedName>
    <definedName name="werwer" hidden="1">{"'előző év december'!$A$2:$CP$214"}</definedName>
    <definedName name="wrn.BOP_MIDTERM." localSheetId="17" hidden="1">{"BOP_TAB",#N/A,FALSE,"N";"MIDTERM_TAB",#N/A,FALSE,"O"}</definedName>
    <definedName name="wrn.BOP_MIDTERM." localSheetId="8" hidden="1">{"BOP_TAB",#N/A,FALSE,"N";"MIDTERM_TAB",#N/A,FALSE,"O"}</definedName>
    <definedName name="wrn.BOP_MIDTERM." localSheetId="3" hidden="1">{"BOP_TAB",#N/A,FALSE,"N";"MIDTERM_TAB",#N/A,FALSE,"O"}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localSheetId="2" hidden="1">{"BOP_TAB",#N/A,FALSE,"N";"MIDTERM_TAB",#N/A,FALSE,"O"}</definedName>
    <definedName name="wrn.BOP_MIDTERM." localSheetId="4" hidden="1">{"BOP_TAB",#N/A,FALSE,"N";"MIDTERM_TAB",#N/A,FALSE,"O"}</definedName>
    <definedName name="wrn.BOP_MIDTERM." localSheetId="6" hidden="1">{"BOP_TAB",#N/A,FALSE,"N";"MIDTERM_TAB",#N/A,FALSE,"O"}</definedName>
    <definedName name="wrn.BOP_MIDTERM." localSheetId="16" hidden="1">{"BOP_TAB",#N/A,FALSE,"N";"MIDTERM_TAB",#N/A,FALSE,"O"}</definedName>
    <definedName name="wrn.BOP_MIDTERM." localSheetId="10" hidden="1">{"BOP_TAB",#N/A,FALSE,"N";"MIDTERM_TAB",#N/A,FALSE,"O"}</definedName>
    <definedName name="wrn.BOP_MIDTERM." localSheetId="18" hidden="1">{"BOP_TAB",#N/A,FALSE,"N";"MIDTERM_TAB",#N/A,FALSE,"O"}</definedName>
    <definedName name="wrn.BOP_MIDTERM." hidden="1">{"BOP_TAB",#N/A,FALSE,"N";"MIDTERM_TAB",#N/A,FALSE,"O"}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1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3" hidden="1">{#N/A,#N/A,FALSE,"CB";#N/A,#N/A,FALSE,"CMB";#N/A,#N/A,FALSE,"BSYS";#N/A,#N/A,FALSE,"NBFI";#N/A,#N/A,FALSE,"FSYS"}</definedName>
    <definedName name="wrn.MAIN." localSheetId="0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8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3" hidden="1">{#N/A,#N/A,FALSE,"CB";#N/A,#N/A,FALSE,"CMB";#N/A,#N/A,FALSE,"NBFI"}</definedName>
    <definedName name="wrn.MIT." localSheetId="0" hidden="1">{#N/A,#N/A,FALSE,"CB";#N/A,#N/A,FALSE,"CMB";#N/A,#N/A,FALSE,"NBFI"}</definedName>
    <definedName name="wrn.MIT." localSheetId="1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5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8" hidden="1">{#N/A,#N/A,FALSE,"CB";#N/A,#N/A,FALSE,"CMB";#N/A,#N/A,FALSE,"NBFI"}</definedName>
    <definedName name="wrn.MIT." hidden="1">{#N/A,#N/A,FALSE,"CB";#N/A,#N/A,FALSE,"CMB";#N/A,#N/A,FALSE,"NBFI"}</definedName>
    <definedName name="wrn.MONA." localSheetId="17" hidden="1">{"MONA",#N/A,FALSE,"S"}</definedName>
    <definedName name="wrn.MONA." localSheetId="8" hidden="1">{"MONA",#N/A,FALSE,"S"}</definedName>
    <definedName name="wrn.MONA." localSheetId="3" hidden="1">{"MONA",#N/A,FALSE,"S"}</definedName>
    <definedName name="wrn.MONA." localSheetId="0" hidden="1">{"MONA",#N/A,FALSE,"S"}</definedName>
    <definedName name="wrn.MONA." localSheetId="1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localSheetId="2" hidden="1">{"MONA",#N/A,FALSE,"S"}</definedName>
    <definedName name="wrn.MONA." localSheetId="4" hidden="1">{"MONA",#N/A,FALSE,"S"}</definedName>
    <definedName name="wrn.MONA." localSheetId="6" hidden="1">{"MONA",#N/A,FALSE,"S"}</definedName>
    <definedName name="wrn.MONA." localSheetId="16" hidden="1">{"MONA",#N/A,FALSE,"S"}</definedName>
    <definedName name="wrn.MONA." localSheetId="10" hidden="1">{"MONA",#N/A,FALSE,"S"}</definedName>
    <definedName name="wrn.MONA." localSheetId="18" hidden="1">{"MONA",#N/A,FALSE,"S"}</definedName>
    <definedName name="wrn.MONA." hidden="1">{"MONA",#N/A,FALSE,"S"}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1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3" hidden="1">{#N/A,#N/A,FALSE,"SRFSYS";#N/A,#N/A,FALSE,"SRBSYS"}</definedName>
    <definedName name="wrn.Staff._.Report._.Tables." localSheetId="0" hidden="1">{#N/A,#N/A,FALSE,"SRFSYS";#N/A,#N/A,FALSE,"SRBSYS"}</definedName>
    <definedName name="wrn.Staff._.Report._.Tables." localSheetId="1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8" hidden="1">{#N/A,#N/A,FALSE,"SRFSYS";#N/A,#N/A,FALSE,"SRBSYS"}</definedName>
    <definedName name="wrn.Staff._.Report._.Tables." hidden="1">{#N/A,#N/A,FALSE,"SRFSYS";#N/A,#N/A,FALSE,"SRBSYS"}</definedName>
    <definedName name="wrn.WEO." localSheetId="17" hidden="1">{"WEO",#N/A,FALSE,"T"}</definedName>
    <definedName name="wrn.WEO." localSheetId="8" hidden="1">{"WEO",#N/A,FALSE,"T"}</definedName>
    <definedName name="wrn.WEO." localSheetId="3" hidden="1">{"WEO",#N/A,FALSE,"T"}</definedName>
    <definedName name="wrn.WEO." localSheetId="0" hidden="1">{"WEO",#N/A,FALSE,"T"}</definedName>
    <definedName name="wrn.WEO." localSheetId="1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localSheetId="2" hidden="1">{"WEO",#N/A,FALSE,"T"}</definedName>
    <definedName name="wrn.WEO." localSheetId="4" hidden="1">{"WEO",#N/A,FALSE,"T"}</definedName>
    <definedName name="wrn.WEO." localSheetId="6" hidden="1">{"WEO",#N/A,FALSE,"T"}</definedName>
    <definedName name="wrn.WEO." localSheetId="16" hidden="1">{"WEO",#N/A,FALSE,"T"}</definedName>
    <definedName name="wrn.WEO." localSheetId="10" hidden="1">{"WEO",#N/A,FALSE,"T"}</definedName>
    <definedName name="wrn.WEO." localSheetId="18" hidden="1">{"WEO",#N/A,FALSE,"T"}</definedName>
    <definedName name="wrn.WEO." hidden="1">{"WEO",#N/A,FALSE,"T"}</definedName>
    <definedName name="www" localSheetId="17" hidden="1">{"'előző év december'!$A$2:$CP$214"}</definedName>
    <definedName name="www" localSheetId="8" hidden="1">{"'előző év december'!$A$2:$CP$214"}</definedName>
    <definedName name="www" localSheetId="3" hidden="1">{"'előző év december'!$A$2:$CP$214"}</definedName>
    <definedName name="www" localSheetId="0" hidden="1">{"'előző év december'!$A$2:$CP$214"}</definedName>
    <definedName name="www" localSheetId="1" hidden="1">{"'előző év december'!$A$2:$CP$214"}</definedName>
    <definedName name="www" localSheetId="14" hidden="1">{"'előző év december'!$A$2:$CP$214"}</definedName>
    <definedName name="www" localSheetId="15" hidden="1">{"'előző év december'!$A$2:$CP$214"}</definedName>
    <definedName name="www" localSheetId="2" hidden="1">{"'előző év december'!$A$2:$CP$214"}</definedName>
    <definedName name="www" localSheetId="4" hidden="1">{"'előző év december'!$A$2:$CP$214"}</definedName>
    <definedName name="www" localSheetId="6" hidden="1">{"'előző év december'!$A$2:$CP$214"}</definedName>
    <definedName name="www" localSheetId="16" hidden="1">{"'előző év december'!$A$2:$CP$214"}</definedName>
    <definedName name="www" localSheetId="10" hidden="1">{"'előző év december'!$A$2:$CP$214"}</definedName>
    <definedName name="www" localSheetId="18" hidden="1">{"'előző év december'!$A$2:$CP$214"}</definedName>
    <definedName name="www" hidden="1">{"'előző év december'!$A$2:$CP$214"}</definedName>
    <definedName name="xxorg" localSheetId="17">#REF!</definedName>
    <definedName name="xxorg">#REF!</definedName>
    <definedName name="xxx" localSheetId="17" hidden="1">{"'előző év december'!$A$2:$CP$214"}</definedName>
    <definedName name="xxx" localSheetId="8" hidden="1">{"'előző év december'!$A$2:$CP$214"}</definedName>
    <definedName name="xxx" localSheetId="3" hidden="1">{"'előző év december'!$A$2:$CP$214"}</definedName>
    <definedName name="xxx" localSheetId="0" hidden="1">{"'előző év december'!$A$2:$CP$214"}</definedName>
    <definedName name="xxx" localSheetId="1" hidden="1">{"'előző év december'!$A$2:$CP$214"}</definedName>
    <definedName name="xxx" localSheetId="14" hidden="1">{"'előző év december'!$A$2:$CP$214"}</definedName>
    <definedName name="xxx" localSheetId="15" hidden="1">{"'előző év december'!$A$2:$CP$214"}</definedName>
    <definedName name="xxx" localSheetId="2" hidden="1">{"'előző év december'!$A$2:$CP$214"}</definedName>
    <definedName name="xxx" localSheetId="4" hidden="1">{"'előző év december'!$A$2:$CP$214"}</definedName>
    <definedName name="xxx" localSheetId="6" hidden="1">{"'előző év december'!$A$2:$CP$214"}</definedName>
    <definedName name="xxx" localSheetId="16" hidden="1">{"'előző év december'!$A$2:$CP$214"}</definedName>
    <definedName name="xxx" localSheetId="10" hidden="1">{"'előző év december'!$A$2:$CP$214"}</definedName>
    <definedName name="xxx" localSheetId="18" hidden="1">{"'előző év december'!$A$2:$CP$214"}</definedName>
    <definedName name="xxx" hidden="1">{"'előző év december'!$A$2:$CP$214"}</definedName>
    <definedName name="xxxx" localSheetId="17">#N/A</definedName>
    <definedName name="xxxx" localSheetId="8">'likv obračun za tekst'!xxxx</definedName>
    <definedName name="xxxx">#N/A</definedName>
    <definedName name="yyy" localSheetId="17" hidden="1">{"'előző év december'!$A$2:$CP$214"}</definedName>
    <definedName name="yyy" localSheetId="8" hidden="1">{"'előző év december'!$A$2:$CP$214"}</definedName>
    <definedName name="yyy" localSheetId="3" hidden="1">{"'előző év december'!$A$2:$CP$214"}</definedName>
    <definedName name="yyy" localSheetId="0" hidden="1">{"'előző év december'!$A$2:$CP$214"}</definedName>
    <definedName name="yyy" localSheetId="1" hidden="1">{"'előző év december'!$A$2:$CP$214"}</definedName>
    <definedName name="yyy" localSheetId="14" hidden="1">{"'előző év december'!$A$2:$CP$214"}</definedName>
    <definedName name="yyy" localSheetId="15" hidden="1">{"'előző év december'!$A$2:$CP$214"}</definedName>
    <definedName name="yyy" localSheetId="2" hidden="1">{"'előző év december'!$A$2:$CP$214"}</definedName>
    <definedName name="yyy" localSheetId="4" hidden="1">{"'előző év december'!$A$2:$CP$214"}</definedName>
    <definedName name="yyy" localSheetId="6" hidden="1">{"'előző év december'!$A$2:$CP$214"}</definedName>
    <definedName name="yyy" localSheetId="16" hidden="1">{"'előző év december'!$A$2:$CP$214"}</definedName>
    <definedName name="yyy" localSheetId="10" hidden="1">{"'előző év december'!$A$2:$CP$214"}</definedName>
    <definedName name="yyy" localSheetId="18" hidden="1">{"'előző év december'!$A$2:$CP$214"}</definedName>
    <definedName name="yyy" hidden="1">{"'előző év december'!$A$2:$CP$214"}</definedName>
    <definedName name="Z_GRAFIK_1" localSheetId="17">#REF!</definedName>
    <definedName name="Z_GRAFIK_1">#REF!</definedName>
    <definedName name="Z_GRAFIK_1_R" localSheetId="17">#REF!</definedName>
    <definedName name="Z_GRAFIK_1_R">#REF!</definedName>
    <definedName name="Z_GRAFIK_2" localSheetId="17">#REF!</definedName>
    <definedName name="Z_GRAFIK_2">#REF!</definedName>
    <definedName name="Z_GRAFIK_2_R" localSheetId="17">#REF!</definedName>
    <definedName name="Z_GRAFIK_2_R">#REF!</definedName>
    <definedName name="Z_GRAFİK_3" localSheetId="17">#REF!</definedName>
    <definedName name="Z_GRAFİK_3">#REF!</definedName>
    <definedName name="Z_GRAFIK_4" localSheetId="17">#REF!</definedName>
    <definedName name="Z_GRAFIK_4">#REF!</definedName>
    <definedName name="Z_GRAFIK_5" localSheetId="17">#REF!</definedName>
    <definedName name="Z_GRAFIK_5">#REF!</definedName>
    <definedName name="Z_GRAFIK_6" localSheetId="17">#REF!</definedName>
    <definedName name="Z_GRAFIK_6">#REF!</definedName>
    <definedName name="Z_GRAFIK_7" localSheetId="17">#REF!</definedName>
    <definedName name="Z_GRAFIK_7">#REF!</definedName>
    <definedName name="Z_ILLER" localSheetId="17">#REF!</definedName>
    <definedName name="Z_ILLER">#REF!</definedName>
    <definedName name="Z_TABLO_1" localSheetId="17">#REF!</definedName>
    <definedName name="Z_TABLO_1">#REF!</definedName>
    <definedName name="Z_TABLO_11" localSheetId="17">#REF!</definedName>
    <definedName name="Z_TABLO_11">#REF!</definedName>
    <definedName name="Z_TABLO_2" localSheetId="17">#REF!</definedName>
    <definedName name="Z_TABLO_2">#REF!</definedName>
    <definedName name="Z_TABLO_3" localSheetId="17">#REF!</definedName>
    <definedName name="Z_TABLO_3">#REF!</definedName>
    <definedName name="Z_TABLO_4" localSheetId="17">#REF!</definedName>
    <definedName name="Z_TABLO_4">#REF!</definedName>
    <definedName name="Z_TABLO_9" localSheetId="17">#REF!</definedName>
    <definedName name="Z_TABLO_9">#REF!</definedName>
    <definedName name="Z_TAKIP" localSheetId="17">#REF!</definedName>
    <definedName name="Z_TAKIP">#REF!</definedName>
    <definedName name="zamezam" localSheetId="17" hidden="1">[8]nezamestnanost!#REF!</definedName>
    <definedName name="zamezam" localSheetId="14" hidden="1">[8]nezamestnanost!#REF!</definedName>
    <definedName name="zamezam" localSheetId="2" hidden="1">[8]nezamestnanost!#REF!</definedName>
    <definedName name="zamezam" localSheetId="4" hidden="1">[8]nezamestnanost!#REF!</definedName>
    <definedName name="zamezam" localSheetId="12" hidden="1">[8]nezamestnanost!#REF!</definedName>
    <definedName name="zamezam" localSheetId="13" hidden="1">[8]nezamestnanost!#REF!</definedName>
    <definedName name="zamezam" localSheetId="16" hidden="1">[8]nezamestnanost!#REF!</definedName>
    <definedName name="zamezam" localSheetId="11" hidden="1">[8]nezamestnanost!#REF!</definedName>
    <definedName name="zamezam" hidden="1">[8]nezamestnanost!#REF!</definedName>
    <definedName name="zaNaslov" localSheetId="8">[26]Par!$F$7</definedName>
    <definedName name="zaNaslov">[26]Par!$F$7</definedName>
    <definedName name="zap." localSheetId="8">OFFSET([62]Drz.zapisi!$A$1,0,0,COUNTA([62]Drz.zapisi!$A:$A),COUNTA([62]Drz.zapisi!$1:$1))</definedName>
    <definedName name="zap.">OFFSET([62]Drz.zapisi!$A$1,0,0,COUNTA([62]Drz.zapisi!$A:$A),COUNTA([62]Drz.zapisi!$1:$1))</definedName>
    <definedName name="zaPecat" localSheetId="8">[26]Par!$G$4</definedName>
    <definedName name="zaPecat">[26]Par!$G$4</definedName>
    <definedName name="zapisi" comment="tabela za zapise" localSheetId="17">OFFSET(Drz. [40]zapisi!$A$1,0,0,COUNTA(Drz. [40]zapisi!$A:$A),COUNTA(Drz. [40]zapisi!$1:$1))</definedName>
    <definedName name="zapisi" comment="tabela za zapise" localSheetId="8">OFFSET(Drz. [40]zapisi!$A$1,0,0,COUNTA(Drz. [40]zapisi!$A:$A),COUNTA(Drz. [40]zapisi!$1:$1))</definedName>
    <definedName name="zapisi" comment="tabela za zapise">OFFSET(Drz. [40]zapisi!$A$1,0,0,COUNTA(Drz. [40]zapisi!$A:$A),COUNTA(Drz. [40]zapisi!$1:$1))</definedName>
    <definedName name="ztr" localSheetId="17" hidden="1">{"'előző év december'!$A$2:$CP$214"}</definedName>
    <definedName name="ztr" localSheetId="8" hidden="1">{"'előző év december'!$A$2:$CP$214"}</definedName>
    <definedName name="ztr" localSheetId="3" hidden="1">{"'előző év december'!$A$2:$CP$214"}</definedName>
    <definedName name="ztr" localSheetId="0" hidden="1">{"'előző év december'!$A$2:$CP$214"}</definedName>
    <definedName name="ztr" localSheetId="1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2" hidden="1">{"'előző év december'!$A$2:$CP$214"}</definedName>
    <definedName name="ztr" localSheetId="4" hidden="1">{"'előző év december'!$A$2:$CP$214"}</definedName>
    <definedName name="ztr" localSheetId="6" hidden="1">{"'előző év december'!$A$2:$CP$214"}</definedName>
    <definedName name="ztr" localSheetId="16" hidden="1">{"'előző év december'!$A$2:$CP$214"}</definedName>
    <definedName name="ztr" localSheetId="10" hidden="1">{"'előző év december'!$A$2:$CP$214"}</definedName>
    <definedName name="ztr" localSheetId="18" hidden="1">{"'előző év december'!$A$2:$CP$214"}</definedName>
    <definedName name="ztr" hidden="1">{"'előző év december'!$A$2:$CP$214"}</definedName>
    <definedName name="zzz" localSheetId="17" hidden="1">{"'előző év december'!$A$2:$CP$214"}</definedName>
    <definedName name="zzz" localSheetId="8" hidden="1">{"'előző év december'!$A$2:$CP$214"}</definedName>
    <definedName name="zzz" localSheetId="3" hidden="1">{"'előző év december'!$A$2:$CP$214"}</definedName>
    <definedName name="zzz" localSheetId="0" hidden="1">{"'előző év december'!$A$2:$CP$214"}</definedName>
    <definedName name="zzz" localSheetId="1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2" hidden="1">{"'előző év december'!$A$2:$CP$214"}</definedName>
    <definedName name="zzz" localSheetId="4" hidden="1">{"'előző év december'!$A$2:$CP$214"}</definedName>
    <definedName name="zzz" localSheetId="6" hidden="1">{"'előző év december'!$A$2:$CP$214"}</definedName>
    <definedName name="zzz" localSheetId="16" hidden="1">{"'előző év december'!$A$2:$CP$214"}</definedName>
    <definedName name="zzz" localSheetId="10" hidden="1">{"'előző év december'!$A$2:$CP$214"}</definedName>
    <definedName name="zzz" localSheetId="18" hidden="1">{"'előző év december'!$A$2:$CP$214"}</definedName>
    <definedName name="zzz" hidden="1">{"'előző év december'!$A$2:$CP$214"}</definedName>
    <definedName name="ž" localSheetId="17">OFFSET(Drz. [40]zapisi!$A$1,0,0,COUNTA(Drz. [40]zapisi!$A:$A),COUNTA(Drz. [40]zapisi!$1:$1))</definedName>
    <definedName name="ž" localSheetId="8">OFFSET(Drz. [40]zapisi!$A$1,0,0,COUNTA(Drz. [40]zapisi!$A:$A),COUNTA(Drz. [40]zapisi!$1:$1))</definedName>
    <definedName name="ž">OFFSET(Drz. [40]zapisi!$A$1,0,0,COUNTA(Drz. [40]zapisi!$A:$A),COUNTA(Drz. [40]zapisi!$1:$1))</definedName>
    <definedName name="а1" localSheetId="17">#REF!</definedName>
    <definedName name="а1" localSheetId="8">#REF!</definedName>
    <definedName name="а1">#REF!</definedName>
    <definedName name="ббб" localSheetId="17">OFFSET('[25]аукције - база'!$A$1,COUNTA('[25]аукције - база'!$A:$A)-1,31,-MIN(Perioda,COUNTA('[25]аукције - база'!$A:$A)-1)-1)</definedName>
    <definedName name="ббб" localSheetId="8">OFFSET('[25]аукције - база'!$A$1,COUNTA('[25]аукције - база'!$A:$A)-1,31,-MIN(Perioda,COUNTA('[25]аукције - база'!$A:$A)-1)-1)</definedName>
    <definedName name="ббб">OFFSET('[25]аукције - база'!$A$1,COUNTA('[25]аукције - база'!$A:$A)-1,31,-MIN(Perioda,COUNTA('[25]аукције - база'!$A:$A)-1)-1)</definedName>
    <definedName name="гсд" localSheetId="17" hidden="1">{"'előző év december'!$A$2:$CP$214"}</definedName>
    <definedName name="гсд" localSheetId="8" hidden="1">{"'előző év december'!$A$2:$CP$214"}</definedName>
    <definedName name="гсд" localSheetId="3" hidden="1">{"'előző év december'!$A$2:$CP$214"}</definedName>
    <definedName name="гсд" localSheetId="0" hidden="1">{"'előző év december'!$A$2:$CP$214"}</definedName>
    <definedName name="гсд" localSheetId="1" hidden="1">{"'előző év december'!$A$2:$CP$214"}</definedName>
    <definedName name="гсд" localSheetId="14" hidden="1">{"'előző év december'!$A$2:$CP$214"}</definedName>
    <definedName name="гсд" localSheetId="15" hidden="1">{"'előző év december'!$A$2:$CP$214"}</definedName>
    <definedName name="гсд" localSheetId="2" hidden="1">{"'előző év december'!$A$2:$CP$214"}</definedName>
    <definedName name="гсд" localSheetId="4" hidden="1">{"'előző év december'!$A$2:$CP$214"}</definedName>
    <definedName name="гсд" localSheetId="6" hidden="1">{"'előző év december'!$A$2:$CP$214"}</definedName>
    <definedName name="гсд" localSheetId="16" hidden="1">{"'előző év december'!$A$2:$CP$214"}</definedName>
    <definedName name="гсд" localSheetId="10" hidden="1">{"'előző év december'!$A$2:$CP$214"}</definedName>
    <definedName name="гсд" localSheetId="18" hidden="1">{"'előző év december'!$A$2:$CP$214"}</definedName>
    <definedName name="гсд" hidden="1">{"'előző év december'!$A$2:$CP$214"}</definedName>
    <definedName name="д" localSheetId="17">#REF!</definedName>
    <definedName name="д">#REF!</definedName>
    <definedName name="Д102" localSheetId="17">#REF!</definedName>
    <definedName name="Д102">#REF!</definedName>
    <definedName name="км" localSheetId="17">#REF!</definedName>
    <definedName name="км">#REF!</definedName>
    <definedName name="л" localSheetId="17">#REF!</definedName>
    <definedName name="л">#REF!</definedName>
    <definedName name="Марина" localSheetId="17">#REF!</definedName>
    <definedName name="Марина">#REF!</definedName>
    <definedName name="н" localSheetId="17">OFFSET('[25]аукције - база'!$A$1,COUNTA('[25]аукције - база'!$A:$A)-1,0,-MIN(Perioda,COUNTA('[25]аукције - база'!$A:$A)-1)-1)</definedName>
    <definedName name="н" localSheetId="8">OFFSET('[25]аукције - база'!$A$1,COUNTA('[25]аукције - база'!$A:$A)-1,0,-MIN(Perioda,COUNTA('[25]аукције - база'!$A:$A)-1)-1)</definedName>
    <definedName name="н">OFFSET('[25]аукције - база'!$A$1,COUNTA('[25]аукције - база'!$A:$A)-1,0,-MIN(Perioda,COUNTA('[25]аукције - база'!$A:$A)-1)-1)</definedName>
    <definedName name="п" localSheetId="17">#REF!</definedName>
    <definedName name="п" localSheetId="8">#REF!</definedName>
    <definedName name="п">#REF!</definedName>
    <definedName name="снежа" localSheetId="17">OFFSET([31]baza!$A$1,COUNTA([31]baza!$A:$A)-1,0,-MIN(chtOpsegS,COUNTA([31]baza!$A:$A)-1))</definedName>
    <definedName name="снежа" localSheetId="8">OFFSET([31]baza!$A$1,COUNTA([31]baza!$A:$A)-1,0,-MIN(chtOpsegS,COUNTA([31]baza!$A:$A)-1))</definedName>
    <definedName name="снежа">OFFSET([31]baza!$A$1,COUNTA([31]baza!$A:$A)-1,0,-MIN(chtOpsegS,COUNTA([31]baza!$A:$A)-1))</definedName>
    <definedName name="УД">'[63]пој. ануитет -ГЕОМ. ПРОГР.'!$C$30</definedName>
  </definedNames>
  <calcPr calcId="145621" iterate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G48" i="43" l="1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B48" i="43"/>
  <c r="AG47" i="43"/>
  <c r="AF47" i="43"/>
  <c r="AE47" i="43"/>
  <c r="AD47" i="43"/>
  <c r="AC47" i="43"/>
  <c r="AB47" i="43"/>
  <c r="AA47" i="43"/>
  <c r="Z47" i="43"/>
  <c r="Y47" i="43"/>
  <c r="X47" i="43"/>
  <c r="W47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C47" i="43"/>
  <c r="B47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E46" i="43"/>
  <c r="D46" i="43"/>
  <c r="C46" i="43"/>
  <c r="B46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D45" i="43"/>
  <c r="C45" i="43"/>
  <c r="B45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E44" i="43"/>
  <c r="D44" i="43"/>
  <c r="C44" i="43"/>
  <c r="B44" i="43"/>
  <c r="AH43" i="43"/>
  <c r="AG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H43" i="43"/>
  <c r="G43" i="43"/>
  <c r="F43" i="43"/>
  <c r="E43" i="43"/>
  <c r="D43" i="43"/>
  <c r="C43" i="43"/>
  <c r="B43" i="43"/>
  <c r="B51" i="43" s="1" a="1"/>
  <c r="F38" i="43"/>
  <c r="E38" i="43"/>
  <c r="D38" i="43"/>
  <c r="I32" i="43"/>
  <c r="I31" i="43"/>
  <c r="L30" i="43"/>
  <c r="I30" i="43"/>
  <c r="I29" i="43"/>
  <c r="I28" i="43"/>
  <c r="I27" i="43"/>
  <c r="I26" i="43"/>
  <c r="I25" i="43"/>
  <c r="I24" i="43"/>
  <c r="I23" i="43"/>
  <c r="I22" i="43"/>
  <c r="I21" i="43"/>
  <c r="I20" i="43"/>
  <c r="I19" i="43"/>
  <c r="I18" i="43"/>
  <c r="I17" i="43"/>
  <c r="I16" i="43"/>
  <c r="I15" i="43"/>
  <c r="I14" i="43"/>
  <c r="I13" i="43"/>
  <c r="I12" i="43"/>
  <c r="I11" i="43"/>
  <c r="I10" i="43"/>
  <c r="I9" i="43"/>
  <c r="I8" i="43"/>
  <c r="I7" i="43"/>
  <c r="I6" i="43"/>
  <c r="I5" i="43"/>
  <c r="V4" i="43"/>
  <c r="I4" i="43"/>
  <c r="V3" i="43"/>
  <c r="U3" i="43"/>
  <c r="I3" i="43"/>
  <c r="G79" i="43" l="1"/>
  <c r="G75" i="43"/>
  <c r="G71" i="43"/>
  <c r="G67" i="43"/>
  <c r="G63" i="43"/>
  <c r="C61" i="43"/>
  <c r="E58" i="43"/>
  <c r="G55" i="43"/>
  <c r="C53" i="43"/>
  <c r="C51" i="43"/>
  <c r="D79" i="43"/>
  <c r="D75" i="43"/>
  <c r="D71" i="43"/>
  <c r="D67" i="43"/>
  <c r="E63" i="43"/>
  <c r="G60" i="43"/>
  <c r="C58" i="43"/>
  <c r="E55" i="43"/>
  <c r="G52" i="43"/>
  <c r="E78" i="43"/>
  <c r="E74" i="43"/>
  <c r="E70" i="43"/>
  <c r="E66" i="43"/>
  <c r="G62" i="43"/>
  <c r="C60" i="43"/>
  <c r="E57" i="43"/>
  <c r="E89" i="43" s="1"/>
  <c r="G54" i="43"/>
  <c r="C52" i="43"/>
  <c r="C88" i="43" s="1"/>
  <c r="B78" i="43"/>
  <c r="B74" i="43"/>
  <c r="B70" i="43"/>
  <c r="B66" i="43"/>
  <c r="F62" i="43"/>
  <c r="B60" i="43"/>
  <c r="D57" i="43"/>
  <c r="D89" i="43" s="1"/>
  <c r="F54" i="43"/>
  <c r="B52" i="43"/>
  <c r="C77" i="43"/>
  <c r="C91" i="43" s="1"/>
  <c r="C73" i="43"/>
  <c r="C69" i="43"/>
  <c r="C65" i="43"/>
  <c r="B62" i="43"/>
  <c r="D59" i="43"/>
  <c r="F56" i="43"/>
  <c r="B54" i="43"/>
  <c r="E51" i="43"/>
  <c r="F76" i="43"/>
  <c r="F72" i="43"/>
  <c r="F68" i="43"/>
  <c r="F90" i="43" s="1"/>
  <c r="F64" i="43"/>
  <c r="G61" i="43"/>
  <c r="C59" i="43"/>
  <c r="E56" i="43"/>
  <c r="G53" i="43"/>
  <c r="D51" i="43"/>
  <c r="D82" i="43"/>
  <c r="F81" i="43"/>
  <c r="B81" i="43"/>
  <c r="D80" i="43"/>
  <c r="F79" i="43"/>
  <c r="B79" i="43"/>
  <c r="D78" i="43"/>
  <c r="F77" i="43"/>
  <c r="F91" i="43" s="1"/>
  <c r="B77" i="43"/>
  <c r="D76" i="43"/>
  <c r="F75" i="43"/>
  <c r="B75" i="43"/>
  <c r="D74" i="43"/>
  <c r="F73" i="43"/>
  <c r="B73" i="43"/>
  <c r="D72" i="43"/>
  <c r="F71" i="43"/>
  <c r="B71" i="43"/>
  <c r="D70" i="43"/>
  <c r="F69" i="43"/>
  <c r="B69" i="43"/>
  <c r="D68" i="43"/>
  <c r="D90" i="43" s="1"/>
  <c r="F67" i="43"/>
  <c r="B67" i="43"/>
  <c r="D66" i="43"/>
  <c r="F65" i="43"/>
  <c r="B65" i="43"/>
  <c r="D64" i="43"/>
  <c r="F63" i="43"/>
  <c r="B63" i="43"/>
  <c r="D62" i="43"/>
  <c r="F61" i="43"/>
  <c r="B61" i="43"/>
  <c r="D60" i="43"/>
  <c r="F59" i="43"/>
  <c r="B59" i="43"/>
  <c r="D58" i="43"/>
  <c r="F57" i="43"/>
  <c r="F89" i="43" s="1"/>
  <c r="B57" i="43"/>
  <c r="D56" i="43"/>
  <c r="F55" i="43"/>
  <c r="B55" i="43"/>
  <c r="D54" i="43"/>
  <c r="F53" i="43"/>
  <c r="B53" i="43"/>
  <c r="D52" i="43"/>
  <c r="D88" i="43" s="1"/>
  <c r="F51" i="43"/>
  <c r="B51" i="43"/>
  <c r="G82" i="43"/>
  <c r="C82" i="43"/>
  <c r="E81" i="43"/>
  <c r="G80" i="43"/>
  <c r="C80" i="43"/>
  <c r="E79" i="43"/>
  <c r="G78" i="43"/>
  <c r="C78" i="43"/>
  <c r="E77" i="43"/>
  <c r="E91" i="43" s="1"/>
  <c r="G76" i="43"/>
  <c r="C76" i="43"/>
  <c r="E75" i="43"/>
  <c r="G74" i="43"/>
  <c r="C74" i="43"/>
  <c r="E73" i="43"/>
  <c r="G72" i="43"/>
  <c r="C72" i="43"/>
  <c r="E71" i="43"/>
  <c r="G70" i="43"/>
  <c r="C70" i="43"/>
  <c r="E69" i="43"/>
  <c r="G68" i="43"/>
  <c r="C68" i="43"/>
  <c r="C90" i="43" s="1"/>
  <c r="E67" i="43"/>
  <c r="G66" i="43"/>
  <c r="C66" i="43"/>
  <c r="E65" i="43"/>
  <c r="G64" i="43"/>
  <c r="C64" i="43"/>
  <c r="G51" i="43"/>
  <c r="F52" i="43"/>
  <c r="F88" i="43" s="1"/>
  <c r="E53" i="43"/>
  <c r="E54" i="43"/>
  <c r="D55" i="43"/>
  <c r="C56" i="43"/>
  <c r="C57" i="43"/>
  <c r="C89" i="43" s="1"/>
  <c r="B58" i="43"/>
  <c r="G58" i="43"/>
  <c r="G59" i="43"/>
  <c r="F60" i="43"/>
  <c r="E61" i="43"/>
  <c r="E62" i="43"/>
  <c r="D63" i="43"/>
  <c r="E64" i="43"/>
  <c r="G65" i="43"/>
  <c r="C67" i="43"/>
  <c r="E68" i="43"/>
  <c r="E90" i="43" s="1"/>
  <c r="G69" i="43"/>
  <c r="C71" i="43"/>
  <c r="E72" i="43"/>
  <c r="G73" i="43"/>
  <c r="C75" i="43"/>
  <c r="E76" i="43"/>
  <c r="G77" i="43"/>
  <c r="C79" i="43"/>
  <c r="E80" i="43"/>
  <c r="G81" i="43"/>
  <c r="F80" i="43"/>
  <c r="B82" i="43"/>
  <c r="C81" i="43"/>
  <c r="E82" i="43"/>
  <c r="E52" i="43"/>
  <c r="E88" i="43" s="1"/>
  <c r="D53" i="43"/>
  <c r="C54" i="43"/>
  <c r="C55" i="43"/>
  <c r="B56" i="43"/>
  <c r="G56" i="43"/>
  <c r="G57" i="43"/>
  <c r="F58" i="43"/>
  <c r="E59" i="43"/>
  <c r="E60" i="43"/>
  <c r="D61" i="43"/>
  <c r="C62" i="43"/>
  <c r="C63" i="43"/>
  <c r="B64" i="43"/>
  <c r="D65" i="43"/>
  <c r="F66" i="43"/>
  <c r="B68" i="43"/>
  <c r="D69" i="43"/>
  <c r="F70" i="43"/>
  <c r="B72" i="43"/>
  <c r="D73" i="43"/>
  <c r="F74" i="43"/>
  <c r="B76" i="43"/>
  <c r="D77" i="43"/>
  <c r="D91" i="43" s="1"/>
  <c r="F78" i="43"/>
  <c r="B80" i="43"/>
  <c r="D81" i="43"/>
  <c r="F82" i="43"/>
</calcChain>
</file>

<file path=xl/comments1.xml><?xml version="1.0" encoding="utf-8"?>
<comments xmlns="http://schemas.openxmlformats.org/spreadsheetml/2006/main">
  <authors>
    <author>Marina Petrov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Marina Petrov:</t>
        </r>
        <r>
          <rPr>
            <sz val="9"/>
            <color indexed="81"/>
            <rFont val="Tahoma"/>
            <family val="2"/>
          </rPr>
          <t xml:space="preserve">
Graf IV.1. sortira se prema koloni d, 
Graf IV.2. Sortira se prema koloni e, ali u delu E48-F?? (u zavisnosti od toga koliki je uticaj mrežne strukture. Obuhvatamo sve što je vidljivo na trećoj deimali)</t>
        </r>
      </text>
    </comment>
  </commentList>
</comments>
</file>

<file path=xl/sharedStrings.xml><?xml version="1.0" encoding="utf-8"?>
<sst xmlns="http://schemas.openxmlformats.org/spreadsheetml/2006/main" count="522" uniqueCount="251">
  <si>
    <t>1
2013.</t>
  </si>
  <si>
    <t>1
2012.</t>
  </si>
  <si>
    <t>1
2011.</t>
  </si>
  <si>
    <t>1
2010.</t>
  </si>
  <si>
    <t>1
2009.</t>
  </si>
  <si>
    <t>IV</t>
  </si>
  <si>
    <t>III</t>
  </si>
  <si>
    <t>II</t>
  </si>
  <si>
    <t>I
2013.</t>
  </si>
  <si>
    <t>I
2012.</t>
  </si>
  <si>
    <t>I
2011.</t>
  </si>
  <si>
    <t>I
2010.</t>
  </si>
  <si>
    <t>I
2009.</t>
  </si>
  <si>
    <t>Најгори сценарио</t>
  </si>
  <si>
    <t>Умерени сценарио</t>
  </si>
  <si>
    <t>Централна пројекција</t>
  </si>
  <si>
    <t>Извор: НБС.</t>
  </si>
  <si>
    <t>Мг. раст реалних нето плата
(у %)</t>
  </si>
  <si>
    <t>Извор НБС.</t>
  </si>
  <si>
    <t>Референтна каматна стопа</t>
  </si>
  <si>
    <t>Номинални девизни курс</t>
  </si>
  <si>
    <t>Koeфицијенти еластичности</t>
  </si>
  <si>
    <t>I
2008.</t>
  </si>
  <si>
    <t>I
2007.</t>
  </si>
  <si>
    <t>I
2006.</t>
  </si>
  <si>
    <t>Најгори сценарио с пројекцијом</t>
  </si>
  <si>
    <t>Умерени сценарио с пројекцијом</t>
  </si>
  <si>
    <t>Иницијално</t>
  </si>
  <si>
    <t>ПАК</t>
  </si>
  <si>
    <t>Потребно смањење ризичне активе</t>
  </si>
  <si>
    <t>Потребан додатни капитал</t>
  </si>
  <si>
    <t>.</t>
  </si>
  <si>
    <t>Регулаторни минимум</t>
  </si>
  <si>
    <t>Преливање ризика</t>
  </si>
  <si>
    <t>Почетно стање</t>
  </si>
  <si>
    <t>Износ повучених депозита</t>
  </si>
  <si>
    <t>Ликвидни амортизер</t>
  </si>
  <si>
    <t>Орочени депозити</t>
  </si>
  <si>
    <t>Депозити по виђењу</t>
  </si>
  <si>
    <t>Дан</t>
  </si>
  <si>
    <t>горња граница</t>
  </si>
  <si>
    <t>доња граница</t>
  </si>
  <si>
    <t>ниво поверења</t>
  </si>
  <si>
    <t>алфа</t>
  </si>
  <si>
    <t>узорак</t>
  </si>
  <si>
    <t>интервал поверења</t>
  </si>
  <si>
    <t>вероватноћа 10</t>
  </si>
  <si>
    <t>вероватноћа 9</t>
  </si>
  <si>
    <t>вероватноћа 8</t>
  </si>
  <si>
    <t>вероватноћа 7</t>
  </si>
  <si>
    <t>вероватноћа 6</t>
  </si>
  <si>
    <t>вероватноћа 5</t>
  </si>
  <si>
    <t>вероватноћа 4</t>
  </si>
  <si>
    <t>вероватноћа 3</t>
  </si>
  <si>
    <t>вероватноћа 2</t>
  </si>
  <si>
    <t>вероватноћа 1</t>
  </si>
  <si>
    <t>граница 10</t>
  </si>
  <si>
    <t>граница 9</t>
  </si>
  <si>
    <t>граница 8</t>
  </si>
  <si>
    <t>граница 7</t>
  </si>
  <si>
    <t>граница 6</t>
  </si>
  <si>
    <t>граница 5</t>
  </si>
  <si>
    <t>граница 4</t>
  </si>
  <si>
    <t>граница 3</t>
  </si>
  <si>
    <t>граница 2</t>
  </si>
  <si>
    <t>граница 1</t>
  </si>
  <si>
    <t>максимум</t>
  </si>
  <si>
    <t>минимум</t>
  </si>
  <si>
    <t>Укупно повучено депозита 
(у млрд RSD)</t>
  </si>
  <si>
    <t>Акције и обвезнице котиране на берзи</t>
  </si>
  <si>
    <t>Остали депозити по виђењу</t>
  </si>
  <si>
    <t>Држава по виђењу</t>
  </si>
  <si>
    <t>Становништво по виђењу</t>
  </si>
  <si>
    <t>Предузећа по виђењу</t>
  </si>
  <si>
    <t>Банке по виђењу</t>
  </si>
  <si>
    <t>ПОВЛАЧЕЊЕ ДЕПОЗИТА</t>
  </si>
  <si>
    <t>Остали депоненти</t>
  </si>
  <si>
    <t>Банке</t>
  </si>
  <si>
    <t>Структура повлачења укупних депозита по виђењу</t>
  </si>
  <si>
    <t>Повлачење орочених депозита</t>
  </si>
  <si>
    <t>Повлачење депозита по виђењу</t>
  </si>
  <si>
    <t>Доступност неликвидне активе по дану</t>
  </si>
  <si>
    <t>Доступност ликвидне активе по дану</t>
  </si>
  <si>
    <t>Орочени депозити по дану</t>
  </si>
  <si>
    <t>Депозити по виђењу по дану</t>
  </si>
  <si>
    <t>I
2014.</t>
  </si>
  <si>
    <t>1
2014.</t>
  </si>
  <si>
    <t>`</t>
  </si>
  <si>
    <t>Штедња становништва</t>
  </si>
  <si>
    <t>I
2015.</t>
  </si>
  <si>
    <t>1
2015.</t>
  </si>
  <si>
    <t>Дсз. реалне нето плате</t>
  </si>
  <si>
    <t>I
2016.</t>
  </si>
  <si>
    <t>1
2016.</t>
  </si>
  <si>
    <t>I
2017.</t>
  </si>
  <si>
    <t>1
2017.</t>
  </si>
  <si>
    <t>Доприноси детерминанти
(у п.п.)</t>
  </si>
  <si>
    <t>Умерени 
сценарио</t>
  </si>
  <si>
    <t>Најгори 
сценарио</t>
  </si>
  <si>
    <r>
      <t>Табела II.2.3.</t>
    </r>
    <r>
      <rPr>
        <b/>
        <sz val="8.5"/>
        <color indexed="8"/>
        <rFont val="Arial"/>
        <family val="2"/>
      </rPr>
      <t xml:space="preserve"> Претпоставке повлачења депозита по секторима</t>
    </r>
  </si>
  <si>
    <r>
      <t xml:space="preserve">Табела II.2.4. </t>
    </r>
    <r>
      <rPr>
        <b/>
        <sz val="8.5"/>
        <color indexed="8"/>
        <rFont val="Arial"/>
        <family val="2"/>
        <charset val="238"/>
      </rPr>
      <t xml:space="preserve">Изведена структура учешћа повлачења депозита по категоријама депонената у укупним повученим депозитима </t>
    </r>
  </si>
  <si>
    <r>
      <t>Табела II.2.5.</t>
    </r>
    <r>
      <rPr>
        <b/>
        <sz val="8.5"/>
        <color indexed="8"/>
        <rFont val="Arial"/>
        <family val="2"/>
      </rPr>
      <t xml:space="preserve"> Претпоставке дневног повлачења депозита</t>
    </r>
  </si>
  <si>
    <t>I
2018.</t>
  </si>
  <si>
    <t>1
2018.</t>
  </si>
  <si>
    <t>Регулаторни минимум1</t>
  </si>
  <si>
    <t>Износ регулаторног капитала</t>
  </si>
  <si>
    <t>Износ ризичне активе</t>
  </si>
  <si>
    <t>I
2019.</t>
  </si>
  <si>
    <t>1
2019.</t>
  </si>
  <si>
    <t>12
2019.</t>
  </si>
  <si>
    <t>„Већ виђено” 2008.</t>
  </si>
  <si>
    <t>Утрживост ликвидности
другог реда</t>
  </si>
  <si>
    <t>„Већ виђено”</t>
  </si>
  <si>
    <t>Сценарио „већ виђено”</t>
  </si>
  <si>
    <t>Мг. раст показатеља проблематичних кредита 
(у п.п.)</t>
  </si>
  <si>
    <t>Мг. депрецијација  RSD у односу на EUR 
(у %)</t>
  </si>
  <si>
    <t>I
2020.</t>
  </si>
  <si>
    <t>1
2020.</t>
  </si>
  <si>
    <t>/</t>
  </si>
  <si>
    <r>
      <t xml:space="preserve">Табела III.1.3. </t>
    </r>
    <r>
      <rPr>
        <b/>
        <sz val="9"/>
        <color rgb="FF000000"/>
        <rFont val="Arial"/>
        <family val="2"/>
      </rPr>
      <t>Преглед показатеља ликвидности по банкама, по сценаријима</t>
    </r>
  </si>
  <si>
    <t>Табела III.1.3. Преглед показатеља ликвидности по банкама, по сценаријима</t>
  </si>
  <si>
    <t>Почетни показатељ ликвидности</t>
  </si>
  <si>
    <t>Показатељ покрића ликвидном активом (у %)</t>
  </si>
  <si>
    <t>Показатељ ликвидности
Већ виђено</t>
  </si>
  <si>
    <t>Показатељ ликвидности
Преливање ризика</t>
  </si>
  <si>
    <t>Показатељ ликвидности
Најгори сценарио</t>
  </si>
  <si>
    <t>Erste банка</t>
  </si>
  <si>
    <t>API банка</t>
  </si>
  <si>
    <t>Agroindustrijsko kom</t>
  </si>
  <si>
    <t>Erste Bank A.D.- Novi Sad</t>
  </si>
  <si>
    <t>Војвођанска банка</t>
  </si>
  <si>
    <t>Addiko банка</t>
  </si>
  <si>
    <t>API Bank akcionarsko</t>
  </si>
  <si>
    <t>Vojvođanskа bankа a.d. Novi Sad</t>
  </si>
  <si>
    <t>Credit Agricole</t>
  </si>
  <si>
    <t>АИК</t>
  </si>
  <si>
    <t>Addiko Bank AD Beogr</t>
  </si>
  <si>
    <t>Direktna banka ad Kragujevac</t>
  </si>
  <si>
    <t>Директна банка</t>
  </si>
  <si>
    <t>Banca Intesa</t>
  </si>
  <si>
    <t>Banca Intesa A.D.- B</t>
  </si>
  <si>
    <t>JUBMES banka A.D.- Beograd</t>
  </si>
  <si>
    <t>ЈУБМЕС банка</t>
  </si>
  <si>
    <t xml:space="preserve">Bank of China </t>
  </si>
  <si>
    <t>Bank of China Srbija</t>
  </si>
  <si>
    <t>Eurobank A.D.- Beograd</t>
  </si>
  <si>
    <t>Eurobank</t>
  </si>
  <si>
    <t>БПШ</t>
  </si>
  <si>
    <t>Credit Agricole bank</t>
  </si>
  <si>
    <t>NLB banka A.D.- Beograd</t>
  </si>
  <si>
    <t>NLB банка</t>
  </si>
  <si>
    <t>Direktna banka ad Kr</t>
  </si>
  <si>
    <t>Credit Agricole banka Srbija A.D.- Novi Sad</t>
  </si>
  <si>
    <t>ОТП банка</t>
  </si>
  <si>
    <t>Erste Bank A.D.- Nov</t>
  </si>
  <si>
    <t>OTP Banka Srbija a.d. Beograd</t>
  </si>
  <si>
    <t xml:space="preserve">Expobank </t>
  </si>
  <si>
    <t>Eurobank A.D.- Beogr</t>
  </si>
  <si>
    <t>Expobank akcionarsko društvo Beograd</t>
  </si>
  <si>
    <t>Expobank akcionarsko</t>
  </si>
  <si>
    <t>Addiko Bank AD Beograd</t>
  </si>
  <si>
    <t>Halkbank Akcionarsko</t>
  </si>
  <si>
    <t>Agroindustrijsko komercijalna banka AIK banka akcionarsko društvo, Beograd</t>
  </si>
  <si>
    <t>Unicredit банка</t>
  </si>
  <si>
    <t>Halkbank</t>
  </si>
  <si>
    <t>JUBMES banka A.D.- B</t>
  </si>
  <si>
    <t>Unicredit Bank Srbija A.D.- Beograd</t>
  </si>
  <si>
    <t>Komercijalna banka A</t>
  </si>
  <si>
    <t>Halkbank Akcionarsko društvo Beograd</t>
  </si>
  <si>
    <t>Raiffeisen банка</t>
  </si>
  <si>
    <t xml:space="preserve">Комерцијална банка </t>
  </si>
  <si>
    <t>MIRABANK AKCIONARSKO</t>
  </si>
  <si>
    <t>Raiffeisen Banka A.D.- Beograd</t>
  </si>
  <si>
    <t>МТС банка</t>
  </si>
  <si>
    <t>Mirabank</t>
  </si>
  <si>
    <t>Mobi banka A.D. - Be</t>
  </si>
  <si>
    <t>ProCredit Bank A.D.- Beograd</t>
  </si>
  <si>
    <t xml:space="preserve">ProCredit Bank </t>
  </si>
  <si>
    <t>Моби банка</t>
  </si>
  <si>
    <t>NLB banka A.D.- Beog</t>
  </si>
  <si>
    <t>Banca Intesa A.D.- Beograd</t>
  </si>
  <si>
    <t>OTP Banka Srbija a.d</t>
  </si>
  <si>
    <t>Banka Poštanska štedionica A.D.- Beograd</t>
  </si>
  <si>
    <t>Opportunity banka A.</t>
  </si>
  <si>
    <t xml:space="preserve">mts banka akcionarsko drustvo, Beograd </t>
  </si>
  <si>
    <t>Opportunity банка</t>
  </si>
  <si>
    <t>Banka Poštanska šted</t>
  </si>
  <si>
    <t>Srpska banka A.D.- Beograd</t>
  </si>
  <si>
    <t>Српска банка</t>
  </si>
  <si>
    <t>Sberbank</t>
  </si>
  <si>
    <t>ProCredit Bank A.D.-</t>
  </si>
  <si>
    <t>Sberbanka Srbija A.D.- Beograd</t>
  </si>
  <si>
    <t>Raiffeisen Banka A.D</t>
  </si>
  <si>
    <t>Opportunity banka A.D.- Novi Sad</t>
  </si>
  <si>
    <t>Sberbanka Srbija A.D</t>
  </si>
  <si>
    <t>API Bank akcionarsko društvo Beograd</t>
  </si>
  <si>
    <t>Srpska banka A.D.- B</t>
  </si>
  <si>
    <t>Komercijalna banka A.D.- Beograd</t>
  </si>
  <si>
    <t>Unicredit Bank Srbij</t>
  </si>
  <si>
    <t>MIRABANK AKCIONARSKO DRUSTVO BEOGRAD</t>
  </si>
  <si>
    <t>Vojvođanskа bankа a.</t>
  </si>
  <si>
    <t>Mobi banka A.D. - Beograd</t>
  </si>
  <si>
    <t>mts banka akcionarsk</t>
  </si>
  <si>
    <t>Bank of China Srbija akcionarsko društvo Beograd - Novi Beograd</t>
  </si>
  <si>
    <t>Банкарски сектор</t>
  </si>
  <si>
    <t>NE DIRATI! AUTOMATIZOVANO. KOPIRATI VREDNOSTI U TABELU I PROVERITI</t>
  </si>
  <si>
    <t>bankarski</t>
  </si>
  <si>
    <t>ЛИК</t>
  </si>
  <si>
    <t>ЛЦР</t>
  </si>
  <si>
    <t>Већ виђено</t>
  </si>
  <si>
    <r>
      <t> </t>
    </r>
    <r>
      <rPr>
        <b/>
        <sz val="9"/>
        <color theme="1"/>
        <rFont val="Arial"/>
        <family val="2"/>
        <charset val="238"/>
      </rPr>
      <t>State owned banks – Liquidity stress tests</t>
    </r>
  </si>
  <si>
    <t xml:space="preserve">Déjà vu </t>
  </si>
  <si>
    <t>Risk spillover</t>
  </si>
  <si>
    <t>Worst-case scenario</t>
  </si>
  <si>
    <t>Deposit outflow</t>
  </si>
  <si>
    <t>Initial LR</t>
  </si>
  <si>
    <t>LCR (%)</t>
  </si>
  <si>
    <r>
      <t> </t>
    </r>
    <r>
      <rPr>
        <b/>
        <sz val="9"/>
        <color theme="1"/>
        <rFont val="Arial"/>
        <family val="2"/>
        <charset val="238"/>
      </rPr>
      <t>State owned banks - aggregate</t>
    </r>
  </si>
  <si>
    <t>Grcke  banke</t>
  </si>
  <si>
    <t>Alpha Bank Srbija A.</t>
  </si>
  <si>
    <t>Piraeus Bank A.D.- B</t>
  </si>
  <si>
    <t>Vojvođanska banka A.</t>
  </si>
  <si>
    <t>Bilansna aktiva</t>
  </si>
  <si>
    <t>Иницијални ПАК</t>
  </si>
  <si>
    <t>ПАК након укупног дејства мрежне структуре</t>
  </si>
  <si>
    <t>Утицај мрежне структуре на обарање ПАК-а банкарског сектора Р. Србије</t>
  </si>
  <si>
    <t>23.39%</t>
  </si>
  <si>
    <t>АИК банка</t>
  </si>
  <si>
    <t>Unicredit bank</t>
  </si>
  <si>
    <t>OTP банка</t>
  </si>
  <si>
    <t>Expobank</t>
  </si>
  <si>
    <t>Erste Bank</t>
  </si>
  <si>
    <t>Addiko bank</t>
  </si>
  <si>
    <t>Moби банка</t>
  </si>
  <si>
    <t>Bank of China</t>
  </si>
  <si>
    <t>II
2009.</t>
  </si>
  <si>
    <t>II
2010.</t>
  </si>
  <si>
    <t>II
2013.</t>
  </si>
  <si>
    <t>II
2014.</t>
  </si>
  <si>
    <t>II
2012.</t>
  </si>
  <si>
    <t>II
2011.</t>
  </si>
  <si>
    <t>II
2015.</t>
  </si>
  <si>
    <t>II
2016.</t>
  </si>
  <si>
    <t>II
2017.</t>
  </si>
  <si>
    <t>II
2018.</t>
  </si>
  <si>
    <t>II
2019.</t>
  </si>
  <si>
    <t>II
2020.</t>
  </si>
  <si>
    <r>
      <t xml:space="preserve">Taбела II.2.1. </t>
    </r>
    <r>
      <rPr>
        <b/>
        <sz val="8.5"/>
        <color theme="1"/>
        <rFont val="Arial"/>
        <family val="2"/>
      </rPr>
      <t>Koeфицијенти еластичности проблематичних кредита и доприноси детерминанти од Т4 2018. до Т4 2019.</t>
    </r>
  </si>
  <si>
    <r>
      <t xml:space="preserve">Табела II.2.2. </t>
    </r>
    <r>
      <rPr>
        <b/>
        <sz val="8.5"/>
        <color indexed="8"/>
        <rFont val="Arial"/>
        <family val="2"/>
      </rPr>
      <t>Преглед дефинисаних сценарија</t>
    </r>
  </si>
  <si>
    <t>Мг. промена референтне каматне стопе
(у п.п.)</t>
  </si>
  <si>
    <t>Учешће у укупним депозитима
(у 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</si>
</sst>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0">
    <numFmt numFmtId="41" formatCode="_-* #,##0\ _R_S_D_-;\-* #,##0\ _R_S_D_-;_-* &quot;-&quot;\ _R_S_D_-;_-@_-"/>
    <numFmt numFmtId="43" formatCode="_-* #,##0.00\ _R_S_D_-;\-* #,##0.00\ _R_S_D_-;_-* &quot;-&quot;??\ _R_S_D_-;_-@_-"/>
    <numFmt numFmtId="164" formatCode="_-* #,##0.00\ _Д_и_н_._-;\-* #,##0.00\ _Д_и_н_._-;_-* &quot;-&quot;??\ _Д_и_н_._-;_-@_-"/>
    <numFmt numFmtId="165" formatCode="&quot;£&quot;#,##0;\-&quot;£&quot;#,##0"/>
    <numFmt numFmtId="166" formatCode="_-&quot;£&quot;* #,##0_-;\-&quot;£&quot;* #,##0_-;_-&quot;£&quot;* &quot;-&quot;_-;_-@_-"/>
    <numFmt numFmtId="167" formatCode="_-* #,##0_-;\-* #,##0_-;_-* &quot;-&quot;_-;_-@_-"/>
    <numFmt numFmtId="168" formatCode="_-&quot;£&quot;* #,##0.00_-;\-&quot;£&quot;* #,##0.00_-;_-&quot;£&quot;* &quot;-&quot;??_-;_-@_-"/>
    <numFmt numFmtId="169" formatCode="_-* #,##0.00_-;\-* #,##0.00_-;_-* &quot;-&quot;??_-;_-@_-"/>
    <numFmt numFmtId="170" formatCode="#,##0.00\ &quot;Din.&quot;;[Red]\-#,##0.00\ &quot;Din.&quot;"/>
    <numFmt numFmtId="171" formatCode="_-* #,##0.00\ &quot;Din.&quot;_-;\-* #,##0.00\ &quot;Din.&quot;_-;_-* &quot;-&quot;??\ &quot;Din.&quot;_-;_-@_-"/>
    <numFmt numFmtId="172" formatCode="_-* #,##0.00\ _D_i_n_._-;\-* #,##0.00\ _D_i_n_._-;_-* &quot;-&quot;??\ _D_i_n_._-;_-@_-"/>
    <numFmt numFmtId="173" formatCode="&quot;   &quot;@"/>
    <numFmt numFmtId="174" formatCode="&quot;      &quot;@"/>
    <numFmt numFmtId="175" formatCode="&quot;         &quot;@"/>
    <numFmt numFmtId="176" formatCode="&quot;            &quot;@"/>
    <numFmt numFmtId="177" formatCode="&quot;               &quot;@"/>
    <numFmt numFmtId="178" formatCode="#,##0.0"/>
    <numFmt numFmtId="179" formatCode="#,##0.0\ ;&quot; (&quot;#,##0.00\);&quot; -&quot;#\ ;@\ "/>
    <numFmt numFmtId="180" formatCode="General\ "/>
    <numFmt numFmtId="181" formatCode="0.000"/>
    <numFmt numFmtId="182" formatCode="&quot;fl&quot;#,##0\ ;&quot;(fl&quot;#,##0\)"/>
    <numFmt numFmtId="183" formatCode="&quot;fl&quot;#,##0\ ;[Red]&quot;(fl&quot;#,##0\)"/>
    <numFmt numFmtId="184" formatCode="&quot;fl&quot;#,##0.00\ ;&quot;(fl&quot;#,##0.00\)"/>
    <numFmt numFmtId="185" formatCode="_-* #,##0\ _K_č_s_-;\-* #,##0\ _K_č_s_-;_-* &quot;-&quot;\ _K_č_s_-;_-@_-"/>
    <numFmt numFmtId="186" formatCode="0.0;[Red]0.0"/>
    <numFmt numFmtId="187" formatCode="#,##0.00\ ;&quot; (&quot;#,##0.00\);&quot; -&quot;#\ ;@\ "/>
    <numFmt numFmtId="188" formatCode="0.0"/>
    <numFmt numFmtId="189" formatCode="\+\ \ 0.0%;\ \-\ \ \ 0.0%;\ 0.0%"/>
    <numFmt numFmtId="190" formatCode="mmm/yyyy"/>
    <numFmt numFmtId="191" formatCode="dd/mm/yyyy;@"/>
    <numFmt numFmtId="192" formatCode="#,##0.000"/>
    <numFmt numFmtId="193" formatCode="#,##0.0;\-#,##0.0;&quot;--&quot;"/>
    <numFmt numFmtId="194" formatCode="d/m/yy"/>
    <numFmt numFmtId="195" formatCode="m/d/yy\ h:mm"/>
    <numFmt numFmtId="196" formatCode="#,##0&quot;   &quot;;[Red]\-#,##0&quot;   &quot;"/>
    <numFmt numFmtId="197" formatCode="_-* #,##0\ _D_M_-;\-* #,##0\ _D_M_-;_-* &quot;-&quot;\ _D_M_-;_-@_-"/>
    <numFmt numFmtId="198" formatCode="_-* #,##0.00\ _D_M_-;\-* #,##0.00\ _D_M_-;_-* &quot;-&quot;??\ _D_M_-;_-@_-"/>
    <numFmt numFmtId="199" formatCode="########0"/>
    <numFmt numFmtId="200" formatCode="_-* #,##0.00\ &quot;€&quot;_-;\-* #,##0.00\ &quot;€&quot;_-;_-* &quot;-&quot;??\ &quot;€&quot;_-;_-@_-"/>
    <numFmt numFmtId="201" formatCode="_-* #,##0.00\ [$€]_-;\-* #,##0.00\ [$€]_-;_-* &quot;-&quot;??\ [$€]_-;_-@_-"/>
    <numFmt numFmtId="202" formatCode="General_)"/>
    <numFmt numFmtId="203" formatCode="#.00"/>
    <numFmt numFmtId="204" formatCode="#,##0\ &quot;K?&quot;;\-#,##0\ &quot;K?&quot;"/>
    <numFmt numFmtId="205" formatCode="#,##0\ &quot;Kč&quot;;\-#,##0\ &quot;Kč&quot;"/>
    <numFmt numFmtId="206" formatCode="###,##0.0"/>
    <numFmt numFmtId="207" formatCode="00"/>
    <numFmt numFmtId="208" formatCode="####0.000"/>
    <numFmt numFmtId="209" formatCode="_(* #,##0.00_);_(* \(#,##0.00\);_(* &quot;-&quot;??_);_(@_)"/>
    <numFmt numFmtId="210" formatCode="mmmm\-yy"/>
    <numFmt numFmtId="211" formatCode="_(&quot;$&quot;* #,##0.00_);_(&quot;$&quot;* \(#,##0.00\);_(&quot;$&quot;* &quot;-&quot;??_);_(@_)"/>
    <numFmt numFmtId="212" formatCode="#,##0.0_ ;\-#,##0.0\ "/>
    <numFmt numFmtId="213" formatCode="0.0%"/>
    <numFmt numFmtId="214" formatCode="_(* #,##0_);_(* \(#,##0\);_(* &quot;-&quot;_);_(@_)"/>
    <numFmt numFmtId="215" formatCode="#,##0_);[Red]\-#,##0_);"/>
    <numFmt numFmtId="216" formatCode="mmm\ dd\,\ yyyy"/>
    <numFmt numFmtId="217" formatCode="#,##0.00_ ;\-#,##0.00\ "/>
    <numFmt numFmtId="218" formatCode="_-* #,##0.00\ _D_i_n_-;\-* #,##0.00\ _D_i_n_-;_-* &quot;-&quot;??\ _D_i_n_-;_-@_-"/>
    <numFmt numFmtId="219" formatCode="0.000%"/>
    <numFmt numFmtId="220" formatCode="_(* #,##0.000_);_(* \(#,##0.000\);_(* &quot;-&quot;??_);_(@_)"/>
    <numFmt numFmtId="221" formatCode="0.0000E+00"/>
  </numFmts>
  <fonts count="16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  <charset val="238"/>
    </font>
    <font>
      <sz val="8"/>
      <name val="Arial"/>
      <family val="2"/>
    </font>
    <font>
      <sz val="10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0"/>
      <name val="Helv"/>
    </font>
    <font>
      <sz val="9"/>
      <name val="Times New Roman"/>
      <family val="1"/>
    </font>
    <font>
      <sz val="10"/>
      <color indexed="12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color indexed="12"/>
      <name val="Helv"/>
    </font>
    <font>
      <sz val="10"/>
      <name val="Geneva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sz val="10"/>
      <name val="Arial CE"/>
    </font>
    <font>
      <sz val="10"/>
      <name val="Arial CE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38"/>
    </font>
    <font>
      <sz val="10"/>
      <name val="Tahoma"/>
      <family val="2"/>
      <charset val="238"/>
    </font>
    <font>
      <sz val="10"/>
      <name val="YuCiril Times"/>
    </font>
    <font>
      <sz val="10"/>
      <name val="Tahoma"/>
      <family val="2"/>
    </font>
    <font>
      <sz val="9"/>
      <name val="Times"/>
      <family val="1"/>
    </font>
    <font>
      <sz val="10"/>
      <name val="Times New Roman"/>
      <family val="1"/>
      <charset val="238"/>
    </font>
    <font>
      <sz val="8"/>
      <name val="Tahoma"/>
      <family val="2"/>
      <charset val="238"/>
    </font>
    <font>
      <sz val="10"/>
      <color indexed="8"/>
      <name val="Arial"/>
      <family val="2"/>
    </font>
    <font>
      <sz val="1"/>
      <color indexed="8"/>
      <name val="Courier"/>
      <family val="1"/>
      <charset val="238"/>
    </font>
    <font>
      <sz val="10"/>
      <name val="MS Sans Serif"/>
      <family val="2"/>
    </font>
    <font>
      <sz val="10"/>
      <name val="Frutiger 45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sz val="10"/>
      <name val="Courier"/>
      <family val="3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11"/>
      <color indexed="58"/>
      <name val="Calibri"/>
      <family val="2"/>
    </font>
    <font>
      <b/>
      <sz val="8"/>
      <name val="Arial"/>
      <family val="2"/>
      <charset val="238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sz val="10"/>
      <name val="Arial Cyr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0"/>
      <name val="CTimesRoman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color indexed="8"/>
      <name val="Helv"/>
    </font>
    <font>
      <u/>
      <sz val="10"/>
      <color indexed="36"/>
      <name val="Times New Roman CE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0"/>
      <name val="Tms Rmn"/>
    </font>
    <font>
      <sz val="10"/>
      <name val="YuCiril Times"/>
      <family val="1"/>
    </font>
    <font>
      <sz val="10"/>
      <name val="Times New Roman"/>
      <family val="1"/>
    </font>
    <font>
      <sz val="12"/>
      <name val="Times New Roman CYR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1"/>
      <color indexed="17"/>
      <name val="Calibri"/>
      <family val="2"/>
      <charset val="238"/>
    </font>
    <font>
      <u/>
      <sz val="11"/>
      <color indexed="12"/>
      <name val="Calibri"/>
      <family val="2"/>
    </font>
    <font>
      <b/>
      <sz val="11"/>
      <color indexed="52"/>
      <name val="Calibri"/>
      <family val="2"/>
      <charset val="204"/>
    </font>
    <font>
      <sz val="11"/>
      <color indexed="62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mbria"/>
      <family val="2"/>
      <charset val="238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sz val="6"/>
      <name val="Arial"/>
      <family val="2"/>
    </font>
    <font>
      <sz val="12"/>
      <name val="Yu Helvetica"/>
      <family val="2"/>
    </font>
    <font>
      <sz val="8"/>
      <name val="Arial"/>
      <family val="2"/>
      <charset val="238"/>
    </font>
    <font>
      <sz val="6"/>
      <color indexed="8"/>
      <name val="Arial"/>
      <family val="2"/>
    </font>
    <font>
      <sz val="6"/>
      <color indexed="8"/>
      <name val="Arial"/>
      <family val="2"/>
      <charset val="238"/>
    </font>
    <font>
      <sz val="6"/>
      <color theme="1"/>
      <name val="Arial"/>
      <family val="2"/>
      <charset val="238"/>
    </font>
    <font>
      <b/>
      <sz val="8"/>
      <name val="Arial"/>
      <family val="2"/>
    </font>
    <font>
      <sz val="8"/>
      <name val="Times New Roman"/>
      <family val="1"/>
    </font>
    <font>
      <sz val="8.5"/>
      <color indexed="8"/>
      <name val="Arial"/>
      <family val="2"/>
    </font>
    <font>
      <b/>
      <sz val="8.5"/>
      <color indexed="8"/>
      <name val="Arial"/>
      <family val="2"/>
    </font>
    <font>
      <sz val="8.5"/>
      <color indexed="8"/>
      <name val="Arial"/>
      <family val="2"/>
      <charset val="238"/>
    </font>
    <font>
      <b/>
      <sz val="8.5"/>
      <color indexed="8"/>
      <name val="Arial"/>
      <family val="2"/>
      <charset val="238"/>
    </font>
    <font>
      <sz val="11"/>
      <name val="Times New Roman"/>
      <family val="1"/>
      <charset val="238"/>
    </font>
    <font>
      <b/>
      <sz val="11"/>
      <color indexed="63"/>
      <name val="Calibri"/>
      <family val="2"/>
    </font>
    <font>
      <b/>
      <sz val="18"/>
      <color theme="3"/>
      <name val="Cambria"/>
      <family val="2"/>
      <scheme val="major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11"/>
      <color indexed="8"/>
      <name val="Cambria"/>
      <family val="2"/>
      <charset val="238"/>
    </font>
    <font>
      <b/>
      <sz val="11"/>
      <color indexed="63"/>
      <name val="Calibri"/>
      <family val="2"/>
      <charset val="204"/>
    </font>
    <font>
      <b/>
      <sz val="11"/>
      <color rgb="FF3F3F3F"/>
      <name val="Calibri"/>
      <family val="2"/>
      <scheme val="minor"/>
    </font>
    <font>
      <b/>
      <sz val="11"/>
      <color indexed="8"/>
      <name val="Calibri"/>
      <family val="2"/>
      <charset val="204"/>
    </font>
    <font>
      <b/>
      <sz val="11"/>
      <color theme="1"/>
      <name val="Calibri"/>
      <family val="2"/>
      <scheme val="minor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2"/>
      <color indexed="24"/>
      <name val="Modern"/>
      <family val="3"/>
      <charset val="255"/>
    </font>
    <font>
      <sz val="6"/>
      <name val="Arial"/>
      <family val="2"/>
      <charset val="238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  <charset val="238"/>
    </font>
    <font>
      <b/>
      <sz val="9"/>
      <color theme="1"/>
      <name val="Arial"/>
      <family val="2"/>
    </font>
    <font>
      <sz val="8"/>
      <color rgb="FFFF0000"/>
      <name val="Arial"/>
      <family val="2"/>
    </font>
    <font>
      <sz val="10"/>
      <color rgb="FF000000"/>
      <name val="Calibri"/>
      <family val="2"/>
      <charset val="238"/>
      <scheme val="minor"/>
    </font>
    <font>
      <sz val="9"/>
      <color rgb="FF000000"/>
      <name val="Arial"/>
      <family val="2"/>
      <charset val="23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.5"/>
      <color theme="1"/>
      <name val="Arial"/>
      <family val="2"/>
    </font>
    <font>
      <b/>
      <sz val="8.5"/>
      <color theme="1"/>
      <name val="Arial"/>
      <family val="2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43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24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indexed="26"/>
      </patternFill>
    </fill>
    <fill>
      <patternFill patternType="solid">
        <fgColor rgb="FFFFFFCC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1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rgb="FFC0C0C0"/>
      </top>
      <bottom/>
      <diagonal/>
    </border>
    <border>
      <left/>
      <right/>
      <top/>
      <bottom style="thin">
        <color theme="0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7069">
    <xf numFmtId="0" fontId="0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1" fillId="0" borderId="0"/>
    <xf numFmtId="0" fontId="6" fillId="0" borderId="0"/>
    <xf numFmtId="173" fontId="12" fillId="0" borderId="0" applyFont="0" applyFill="0" applyBorder="0" applyAlignment="0" applyProtection="0"/>
    <xf numFmtId="38" fontId="13" fillId="0" borderId="0" applyFill="0" applyBorder="0" applyAlignment="0">
      <protection locked="0"/>
    </xf>
    <xf numFmtId="174" fontId="12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15" fillId="2" borderId="0" applyNumberFormat="0" applyBorder="0" applyAlignment="0" applyProtection="0"/>
    <xf numFmtId="0" fontId="16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3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5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5" fillId="2" borderId="0" applyNumberFormat="0" applyBorder="0" applyAlignment="0" applyProtection="0"/>
    <xf numFmtId="0" fontId="93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5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5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5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5" fillId="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14" fillId="2" borderId="0" applyNumberFormat="0" applyBorder="0" applyAlignment="0" applyProtection="0"/>
    <xf numFmtId="0" fontId="15" fillId="1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3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5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5" fillId="3" borderId="0" applyNumberFormat="0" applyBorder="0" applyAlignment="0" applyProtection="0"/>
    <xf numFmtId="0" fontId="93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5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5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5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5" fillId="11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14" fillId="3" borderId="0" applyNumberFormat="0" applyBorder="0" applyAlignment="0" applyProtection="0"/>
    <xf numFmtId="0" fontId="15" fillId="12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3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5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5" fillId="4" borderId="0" applyNumberFormat="0" applyBorder="0" applyAlignment="0" applyProtection="0"/>
    <xf numFmtId="0" fontId="93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5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5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5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5" fillId="1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14" fillId="4" borderId="0" applyNumberFormat="0" applyBorder="0" applyAlignment="0" applyProtection="0"/>
    <xf numFmtId="0" fontId="15" fillId="13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3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5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5" fillId="5" borderId="0" applyNumberFormat="0" applyBorder="0" applyAlignment="0" applyProtection="0"/>
    <xf numFmtId="0" fontId="93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5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5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5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5" fillId="9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14" fillId="5" borderId="0" applyNumberFormat="0" applyBorder="0" applyAlignment="0" applyProtection="0"/>
    <xf numFmtId="0" fontId="15" fillId="14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3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5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5" fillId="6" borderId="0" applyNumberFormat="0" applyBorder="0" applyAlignment="0" applyProtection="0"/>
    <xf numFmtId="0" fontId="93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5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5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5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14" fillId="6" borderId="0" applyNumberFormat="0" applyBorder="0" applyAlignment="0" applyProtection="0"/>
    <xf numFmtId="0" fontId="15" fillId="15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15" fillId="7" borderId="0" applyNumberFormat="0" applyBorder="0" applyAlignment="0" applyProtection="0"/>
    <xf numFmtId="0" fontId="16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3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5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5" fillId="7" borderId="0" applyNumberFormat="0" applyBorder="0" applyAlignment="0" applyProtection="0"/>
    <xf numFmtId="0" fontId="93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5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5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5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94" fillId="54" borderId="0" applyNumberFormat="0" applyBorder="0" applyAlignment="0" applyProtection="0"/>
    <xf numFmtId="0" fontId="14" fillId="7" borderId="0" applyNumberFormat="0" applyBorder="0" applyAlignment="0" applyProtection="0"/>
    <xf numFmtId="175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5" fillId="20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15" fillId="16" borderId="0" applyNumberFormat="0" applyBorder="0" applyAlignment="0" applyProtection="0"/>
    <xf numFmtId="0" fontId="16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3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5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5" fillId="16" borderId="0" applyNumberFormat="0" applyBorder="0" applyAlignment="0" applyProtection="0"/>
    <xf numFmtId="0" fontId="93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5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5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5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5" fillId="21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94" fillId="55" borderId="0" applyNumberFormat="0" applyBorder="0" applyAlignment="0" applyProtection="0"/>
    <xf numFmtId="0" fontId="14" fillId="16" borderId="0" applyNumberFormat="0" applyBorder="0" applyAlignment="0" applyProtection="0"/>
    <xf numFmtId="0" fontId="15" fillId="22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15" fillId="17" borderId="0" applyNumberFormat="0" applyBorder="0" applyAlignment="0" applyProtection="0"/>
    <xf numFmtId="0" fontId="16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3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5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5" fillId="17" borderId="0" applyNumberFormat="0" applyBorder="0" applyAlignment="0" applyProtection="0"/>
    <xf numFmtId="0" fontId="93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5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5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5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5" fillId="11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94" fillId="56" borderId="0" applyNumberFormat="0" applyBorder="0" applyAlignment="0" applyProtection="0"/>
    <xf numFmtId="0" fontId="14" fillId="17" borderId="0" applyNumberFormat="0" applyBorder="0" applyAlignment="0" applyProtection="0"/>
    <xf numFmtId="0" fontId="15" fillId="23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15" fillId="18" borderId="0" applyNumberFormat="0" applyBorder="0" applyAlignment="0" applyProtection="0"/>
    <xf numFmtId="0" fontId="16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24" borderId="0" applyNumberFormat="0" applyBorder="0" applyAlignment="0" applyProtection="0"/>
    <xf numFmtId="0" fontId="93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5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5" fillId="18" borderId="0" applyNumberFormat="0" applyBorder="0" applyAlignment="0" applyProtection="0"/>
    <xf numFmtId="0" fontId="93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5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5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5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5" fillId="11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94" fillId="57" borderId="0" applyNumberFormat="0" applyBorder="0" applyAlignment="0" applyProtection="0"/>
    <xf numFmtId="0" fontId="14" fillId="18" borderId="0" applyNumberFormat="0" applyBorder="0" applyAlignment="0" applyProtection="0"/>
    <xf numFmtId="0" fontId="15" fillId="13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6" fillId="58" borderId="0" applyNumberFormat="0" applyBorder="0" applyAlignment="0" applyProtection="0"/>
    <xf numFmtId="0" fontId="93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3" borderId="0" applyNumberFormat="0" applyBorder="0" applyAlignment="0" applyProtection="0"/>
    <xf numFmtId="0" fontId="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5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5" fillId="5" borderId="0" applyNumberFormat="0" applyBorder="0" applyAlignment="0" applyProtection="0"/>
    <xf numFmtId="0" fontId="93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5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5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5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5" fillId="21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94" fillId="58" borderId="0" applyNumberFormat="0" applyBorder="0" applyAlignment="0" applyProtection="0"/>
    <xf numFmtId="0" fontId="14" fillId="5" borderId="0" applyNumberFormat="0" applyBorder="0" applyAlignment="0" applyProtection="0"/>
    <xf numFmtId="0" fontId="15" fillId="20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15" fillId="16" borderId="0" applyNumberFormat="0" applyBorder="0" applyAlignment="0" applyProtection="0"/>
    <xf numFmtId="0" fontId="16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3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5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5" fillId="16" borderId="0" applyNumberFormat="0" applyBorder="0" applyAlignment="0" applyProtection="0"/>
    <xf numFmtId="0" fontId="93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5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5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5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5" fillId="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14" fillId="16" borderId="0" applyNumberFormat="0" applyBorder="0" applyAlignment="0" applyProtection="0"/>
    <xf numFmtId="0" fontId="15" fillId="25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15" fillId="19" borderId="0" applyNumberFormat="0" applyBorder="0" applyAlignment="0" applyProtection="0"/>
    <xf numFmtId="0" fontId="16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3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5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5" fillId="19" borderId="0" applyNumberFormat="0" applyBorder="0" applyAlignment="0" applyProtection="0"/>
    <xf numFmtId="0" fontId="93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5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5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5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5" fillId="7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94" fillId="60" borderId="0" applyNumberFormat="0" applyBorder="0" applyAlignment="0" applyProtection="0"/>
    <xf numFmtId="0" fontId="14" fillId="19" borderId="0" applyNumberFormat="0" applyBorder="0" applyAlignment="0" applyProtection="0"/>
    <xf numFmtId="177" fontId="12" fillId="0" borderId="0" applyFont="0" applyFill="0" applyBorder="0" applyAlignment="0" applyProtection="0"/>
    <xf numFmtId="0" fontId="17" fillId="2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26" borderId="0" applyNumberFormat="0" applyBorder="0" applyAlignment="0" applyProtection="0"/>
    <xf numFmtId="0" fontId="19" fillId="26" borderId="0" applyNumberFormat="0" applyBorder="0" applyAlignment="0" applyProtection="0"/>
    <xf numFmtId="0" fontId="98" fillId="61" borderId="0" applyNumberFormat="0" applyBorder="0" applyAlignment="0" applyProtection="0"/>
    <xf numFmtId="0" fontId="97" fillId="61" borderId="0" applyNumberFormat="0" applyBorder="0" applyAlignment="0" applyProtection="0"/>
    <xf numFmtId="0" fontId="18" fillId="26" borderId="0" applyNumberFormat="0" applyBorder="0" applyAlignment="0" applyProtection="0"/>
    <xf numFmtId="0" fontId="97" fillId="61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8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97" fillId="62" borderId="0" applyNumberFormat="0" applyBorder="0" applyAlignment="0" applyProtection="0"/>
    <xf numFmtId="0" fontId="18" fillId="17" borderId="0" applyNumberFormat="0" applyBorder="0" applyAlignment="0" applyProtection="0"/>
    <xf numFmtId="0" fontId="97" fillId="62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1" borderId="0" applyNumberFormat="0" applyBorder="0" applyAlignment="0" applyProtection="0"/>
    <xf numFmtId="0" fontId="18" fillId="23" borderId="0" applyNumberFormat="0" applyBorder="0" applyAlignment="0" applyProtection="0"/>
    <xf numFmtId="0" fontId="18" fillId="18" borderId="0" applyNumberFormat="0" applyBorder="0" applyAlignment="0" applyProtection="0"/>
    <xf numFmtId="0" fontId="19" fillId="18" borderId="0" applyNumberFormat="0" applyBorder="0" applyAlignment="0" applyProtection="0"/>
    <xf numFmtId="0" fontId="97" fillId="63" borderId="0" applyNumberFormat="0" applyBorder="0" applyAlignment="0" applyProtection="0"/>
    <xf numFmtId="0" fontId="18" fillId="18" borderId="0" applyNumberFormat="0" applyBorder="0" applyAlignment="0" applyProtection="0"/>
    <xf numFmtId="0" fontId="97" fillId="6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1" borderId="0" applyNumberFormat="0" applyBorder="0" applyAlignment="0" applyProtection="0"/>
    <xf numFmtId="0" fontId="18" fillId="31" borderId="0" applyNumberFormat="0" applyBorder="0" applyAlignment="0" applyProtection="0"/>
    <xf numFmtId="0" fontId="18" fillId="27" borderId="0" applyNumberFormat="0" applyBorder="0" applyAlignment="0" applyProtection="0"/>
    <xf numFmtId="0" fontId="19" fillId="27" borderId="0" applyNumberFormat="0" applyBorder="0" applyAlignment="0" applyProtection="0"/>
    <xf numFmtId="0" fontId="97" fillId="64" borderId="0" applyNumberFormat="0" applyBorder="0" applyAlignment="0" applyProtection="0"/>
    <xf numFmtId="0" fontId="18" fillId="27" borderId="0" applyNumberFormat="0" applyBorder="0" applyAlignment="0" applyProtection="0"/>
    <xf numFmtId="0" fontId="97" fillId="64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97" fillId="65" borderId="0" applyNumberFormat="0" applyBorder="0" applyAlignment="0" applyProtection="0"/>
    <xf numFmtId="0" fontId="18" fillId="28" borderId="0" applyNumberFormat="0" applyBorder="0" applyAlignment="0" applyProtection="0"/>
    <xf numFmtId="0" fontId="97" fillId="6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4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97" fillId="66" borderId="0" applyNumberFormat="0" applyBorder="0" applyAlignment="0" applyProtection="0"/>
    <xf numFmtId="0" fontId="18" fillId="29" borderId="0" applyNumberFormat="0" applyBorder="0" applyAlignment="0" applyProtection="0"/>
    <xf numFmtId="0" fontId="97" fillId="66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9" fillId="35" borderId="0" applyNumberFormat="0" applyBorder="0" applyAlignment="0" applyProtection="0"/>
    <xf numFmtId="0" fontId="98" fillId="67" borderId="0" applyNumberFormat="0" applyBorder="0" applyAlignment="0" applyProtection="0"/>
    <xf numFmtId="0" fontId="97" fillId="67" borderId="0" applyNumberFormat="0" applyBorder="0" applyAlignment="0" applyProtection="0"/>
    <xf numFmtId="0" fontId="18" fillId="35" borderId="0" applyNumberFormat="0" applyBorder="0" applyAlignment="0" applyProtection="0"/>
    <xf numFmtId="0" fontId="97" fillId="67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28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9" fillId="37" borderId="0" applyNumberFormat="0" applyBorder="0" applyAlignment="0" applyProtection="0"/>
    <xf numFmtId="0" fontId="97" fillId="68" borderId="0" applyNumberFormat="0" applyBorder="0" applyAlignment="0" applyProtection="0"/>
    <xf numFmtId="0" fontId="18" fillId="37" borderId="0" applyNumberFormat="0" applyBorder="0" applyAlignment="0" applyProtection="0"/>
    <xf numFmtId="0" fontId="97" fillId="68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9" borderId="0" applyNumberFormat="0" applyBorder="0" applyAlignment="0" applyProtection="0"/>
    <xf numFmtId="0" fontId="18" fillId="41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97" fillId="69" borderId="0" applyNumberFormat="0" applyBorder="0" applyAlignment="0" applyProtection="0"/>
    <xf numFmtId="0" fontId="18" fillId="40" borderId="0" applyNumberFormat="0" applyBorder="0" applyAlignment="0" applyProtection="0"/>
    <xf numFmtId="0" fontId="97" fillId="6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27" borderId="0" applyNumberFormat="0" applyBorder="0" applyAlignment="0" applyProtection="0"/>
    <xf numFmtId="0" fontId="19" fillId="27" borderId="0" applyNumberFormat="0" applyBorder="0" applyAlignment="0" applyProtection="0"/>
    <xf numFmtId="0" fontId="97" fillId="70" borderId="0" applyNumberFormat="0" applyBorder="0" applyAlignment="0" applyProtection="0"/>
    <xf numFmtId="0" fontId="18" fillId="27" borderId="0" applyNumberFormat="0" applyBorder="0" applyAlignment="0" applyProtection="0"/>
    <xf numFmtId="0" fontId="97" fillId="70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42" borderId="0" applyNumberFormat="0" applyBorder="0" applyAlignment="0" applyProtection="0"/>
    <xf numFmtId="0" fontId="18" fillId="33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97" fillId="71" borderId="0" applyNumberFormat="0" applyBorder="0" applyAlignment="0" applyProtection="0"/>
    <xf numFmtId="0" fontId="18" fillId="28" borderId="0" applyNumberFormat="0" applyBorder="0" applyAlignment="0" applyProtection="0"/>
    <xf numFmtId="0" fontId="97" fillId="71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97" fillId="72" borderId="0" applyNumberFormat="0" applyBorder="0" applyAlignment="0" applyProtection="0"/>
    <xf numFmtId="0" fontId="18" fillId="43" borderId="0" applyNumberFormat="0" applyBorder="0" applyAlignment="0" applyProtection="0"/>
    <xf numFmtId="0" fontId="97" fillId="7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0" fillId="0" borderId="1">
      <protection hidden="1"/>
    </xf>
    <xf numFmtId="0" fontId="21" fillId="9" borderId="1" applyNumberFormat="0" applyFont="0" applyBorder="0" applyAlignment="0" applyProtection="0">
      <protection hidden="1"/>
    </xf>
    <xf numFmtId="0" fontId="22" fillId="10" borderId="0" applyNumberFormat="0" applyBorder="0" applyAlignment="0" applyProtection="0"/>
    <xf numFmtId="0" fontId="22" fillId="3" borderId="0" applyNumberFormat="0" applyBorder="0" applyAlignment="0" applyProtection="0"/>
    <xf numFmtId="0" fontId="23" fillId="3" borderId="0" applyNumberFormat="0" applyBorder="0" applyAlignment="0" applyProtection="0"/>
    <xf numFmtId="0" fontId="100" fillId="73" borderId="0" applyNumberFormat="0" applyBorder="0" applyAlignment="0" applyProtection="0"/>
    <xf numFmtId="0" fontId="99" fillId="73" borderId="0" applyNumberFormat="0" applyBorder="0" applyAlignment="0" applyProtection="0"/>
    <xf numFmtId="0" fontId="22" fillId="3" borderId="0" applyNumberFormat="0" applyBorder="0" applyAlignment="0" applyProtection="0"/>
    <xf numFmtId="0" fontId="99" fillId="73" borderId="0" applyNumberFormat="0" applyBorder="0" applyAlignment="0" applyProtection="0"/>
    <xf numFmtId="0" fontId="30" fillId="5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178" fontId="6" fillId="0" borderId="0" applyNumberFormat="0"/>
    <xf numFmtId="179" fontId="12" fillId="0" borderId="0" applyFill="0" applyAlignment="0"/>
    <xf numFmtId="180" fontId="12" fillId="0" borderId="0" applyFill="0" applyAlignment="0"/>
    <xf numFmtId="181" fontId="12" fillId="0" borderId="0" applyFill="0" applyAlignment="0"/>
    <xf numFmtId="182" fontId="12" fillId="0" borderId="0" applyFill="0" applyAlignment="0"/>
    <xf numFmtId="183" fontId="12" fillId="0" borderId="0" applyFill="0" applyAlignment="0"/>
    <xf numFmtId="179" fontId="12" fillId="0" borderId="0" applyFill="0" applyAlignment="0"/>
    <xf numFmtId="184" fontId="12" fillId="0" borderId="0" applyFill="0" applyAlignment="0"/>
    <xf numFmtId="180" fontId="12" fillId="0" borderId="0" applyFill="0" applyAlignment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90" fillId="9" borderId="2" applyNumberFormat="0" applyAlignment="0" applyProtection="0"/>
    <xf numFmtId="0" fontId="90" fillId="9" borderId="2" applyNumberFormat="0" applyAlignment="0" applyProtection="0"/>
    <xf numFmtId="0" fontId="90" fillId="9" borderId="2" applyNumberFormat="0" applyAlignment="0" applyProtection="0"/>
    <xf numFmtId="0" fontId="90" fillId="9" borderId="2" applyNumberFormat="0" applyAlignment="0" applyProtection="0"/>
    <xf numFmtId="0" fontId="90" fillId="9" borderId="2" applyNumberFormat="0" applyAlignment="0" applyProtection="0"/>
    <xf numFmtId="0" fontId="90" fillId="9" borderId="2" applyNumberFormat="0" applyAlignment="0" applyProtection="0"/>
    <xf numFmtId="0" fontId="90" fillId="9" borderId="2" applyNumberFormat="0" applyAlignment="0" applyProtection="0"/>
    <xf numFmtId="0" fontId="90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101" fillId="74" borderId="16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101" fillId="74" borderId="16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101" fillId="74" borderId="16" applyNumberFormat="0" applyAlignment="0" applyProtection="0"/>
    <xf numFmtId="0" fontId="90" fillId="9" borderId="2" applyNumberFormat="0" applyAlignment="0" applyProtection="0"/>
    <xf numFmtId="0" fontId="26" fillId="0" borderId="3" applyNumberFormat="0" applyFon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46" borderId="5" applyNumberFormat="0" applyAlignment="0" applyProtection="0"/>
    <xf numFmtId="0" fontId="28" fillId="32" borderId="5" applyNumberFormat="0" applyAlignment="0" applyProtection="0"/>
    <xf numFmtId="0" fontId="29" fillId="32" borderId="5" applyNumberFormat="0" applyAlignment="0" applyProtection="0"/>
    <xf numFmtId="0" fontId="102" fillId="75" borderId="17" applyNumberFormat="0" applyAlignment="0" applyProtection="0"/>
    <xf numFmtId="0" fontId="28" fillId="32" borderId="5" applyNumberFormat="0" applyAlignment="0" applyProtection="0"/>
    <xf numFmtId="0" fontId="102" fillId="75" borderId="17" applyNumberFormat="0" applyAlignment="0" applyProtection="0"/>
    <xf numFmtId="0" fontId="28" fillId="32" borderId="5" applyNumberFormat="0" applyAlignment="0" applyProtection="0"/>
    <xf numFmtId="0" fontId="28" fillId="32" borderId="5" applyNumberFormat="0" applyAlignment="0" applyProtection="0"/>
    <xf numFmtId="0" fontId="28" fillId="32" borderId="5" applyNumberFormat="0" applyAlignment="0" applyProtection="0"/>
    <xf numFmtId="0" fontId="30" fillId="3" borderId="0" applyNumberFormat="0" applyBorder="0" applyAlignment="0" applyProtection="0"/>
    <xf numFmtId="179" fontId="8" fillId="0" borderId="0" applyFill="0" applyAlignment="0" applyProtection="0"/>
    <xf numFmtId="186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209" fontId="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2" fontId="35" fillId="0" borderId="0" applyFont="0" applyFill="0" applyBorder="0" applyAlignment="0" applyProtection="0"/>
    <xf numFmtId="209" fontId="4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69" fontId="15" fillId="0" borderId="0" applyFont="0" applyFill="0" applyBorder="0" applyAlignment="0" applyProtection="0"/>
    <xf numFmtId="187" fontId="8" fillId="0" borderId="0" applyFill="0" applyBorder="0" applyAlignment="0" applyProtection="0"/>
    <xf numFmtId="188" fontId="3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209" fontId="32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8" fillId="0" borderId="0"/>
    <xf numFmtId="169" fontId="3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2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15" fillId="0" borderId="0" applyFont="0" applyFill="0" applyBorder="0" applyAlignment="0" applyProtection="0"/>
    <xf numFmtId="210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8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209" fontId="35" fillId="0" borderId="0" applyFont="0" applyFill="0" applyBorder="0" applyAlignment="0" applyProtection="0"/>
    <xf numFmtId="209" fontId="35" fillId="0" borderId="0" applyFont="0" applyFill="0" applyBorder="0" applyAlignment="0" applyProtection="0"/>
    <xf numFmtId="209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88" fontId="15" fillId="0" borderId="0" applyFont="0" applyFill="0" applyBorder="0" applyAlignment="0" applyProtection="0"/>
    <xf numFmtId="169" fontId="8" fillId="0" borderId="0" applyFont="0" applyFill="0" applyBorder="0" applyAlignment="0" applyProtection="0"/>
    <xf numFmtId="210" fontId="8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89" fontId="33" fillId="0" borderId="0" applyFont="0" applyFill="0" applyBorder="0" applyAlignment="0" applyProtection="0"/>
    <xf numFmtId="16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88" fontId="15" fillId="0" borderId="0" applyFont="0" applyFill="0" applyBorder="0" applyAlignment="0" applyProtection="0"/>
    <xf numFmtId="209" fontId="8" fillId="0" borderId="0" applyFont="0" applyFill="0" applyBorder="0" applyAlignment="0" applyProtection="0"/>
    <xf numFmtId="190" fontId="6" fillId="0" borderId="0" applyFont="0" applyFill="0" applyBorder="0" applyAlignment="0" applyProtection="0"/>
    <xf numFmtId="205" fontId="8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209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0" fontId="8" fillId="0" borderId="0"/>
    <xf numFmtId="192" fontId="34" fillId="0" borderId="0">
      <alignment horizontal="right" vertical="top"/>
    </xf>
    <xf numFmtId="193" fontId="35" fillId="0" borderId="0"/>
    <xf numFmtId="3" fontId="36" fillId="0" borderId="0" applyFont="0" applyFill="0" applyBorder="0" applyAlignment="0" applyProtection="0"/>
    <xf numFmtId="0" fontId="11" fillId="0" borderId="0"/>
    <xf numFmtId="180" fontId="8" fillId="0" borderId="0" applyFill="0" applyAlignment="0" applyProtection="0"/>
    <xf numFmtId="211" fontId="6" fillId="0" borderId="0" applyFont="0" applyFill="0" applyBorder="0" applyAlignment="0" applyProtection="0"/>
    <xf numFmtId="0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211" fontId="8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25" fillId="0" borderId="0" applyFont="0" applyFill="0" applyBorder="0" applyAlignment="0" applyProtection="0"/>
    <xf numFmtId="194" fontId="6" fillId="0" borderId="0" applyProtection="0">
      <protection locked="0"/>
    </xf>
    <xf numFmtId="14" fontId="37" fillId="0" borderId="0" applyFill="0" applyAlignment="0"/>
    <xf numFmtId="0" fontId="38" fillId="0" borderId="0">
      <protection locked="0"/>
    </xf>
    <xf numFmtId="195" fontId="6" fillId="0" borderId="0" applyFont="0" applyFill="0" applyBorder="0" applyAlignment="0" applyProtection="0">
      <alignment wrapText="1"/>
    </xf>
    <xf numFmtId="0" fontId="26" fillId="0" borderId="0" applyFont="0" applyFill="0" applyBorder="0" applyAlignment="0" applyProtection="0"/>
    <xf numFmtId="196" fontId="39" fillId="0" borderId="6">
      <alignment vertical="center"/>
    </xf>
    <xf numFmtId="197" fontId="40" fillId="0" borderId="0" applyFont="0" applyFill="0" applyBorder="0" applyAlignment="0" applyProtection="0"/>
    <xf numFmtId="198" fontId="40" fillId="0" borderId="0" applyFont="0" applyFill="0" applyBorder="0" applyAlignment="0" applyProtection="0"/>
    <xf numFmtId="179" fontId="12" fillId="0" borderId="0" applyFill="0" applyAlignment="0"/>
    <xf numFmtId="180" fontId="12" fillId="0" borderId="0" applyFill="0" applyAlignment="0"/>
    <xf numFmtId="179" fontId="12" fillId="0" borderId="0" applyFill="0" applyAlignment="0"/>
    <xf numFmtId="184" fontId="12" fillId="0" borderId="0" applyFill="0" applyAlignment="0"/>
    <xf numFmtId="180" fontId="12" fillId="0" borderId="0" applyFill="0" applyAlignment="0"/>
    <xf numFmtId="199" fontId="6" fillId="0" borderId="0">
      <protection locked="0"/>
    </xf>
    <xf numFmtId="200" fontId="6" fillId="0" borderId="0" applyFont="0" applyFill="0" applyBorder="0" applyAlignment="0" applyProtection="0"/>
    <xf numFmtId="201" fontId="37" fillId="0" borderId="0" applyFont="0" applyFill="0" applyBorder="0" applyAlignment="0" applyProtection="0">
      <alignment vertical="top"/>
    </xf>
    <xf numFmtId="201" fontId="37" fillId="0" borderId="0" applyFont="0" applyFill="0" applyBorder="0" applyAlignment="0" applyProtection="0">
      <alignment vertical="top"/>
    </xf>
    <xf numFmtId="202" fontId="4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203" fontId="38" fillId="0" borderId="0">
      <protection locked="0"/>
    </xf>
    <xf numFmtId="0" fontId="11" fillId="0" borderId="0"/>
    <xf numFmtId="0" fontId="8" fillId="0" borderId="0"/>
    <xf numFmtId="0" fontId="44" fillId="0" borderId="0" applyNumberFormat="0">
      <protection locked="0"/>
    </xf>
    <xf numFmtId="0" fontId="45" fillId="12" borderId="0" applyNumberFormat="0" applyBorder="0" applyAlignment="0" applyProtection="0"/>
    <xf numFmtId="0" fontId="45" fillId="4" borderId="0" applyNumberFormat="0" applyBorder="0" applyAlignment="0" applyProtection="0"/>
    <xf numFmtId="0" fontId="46" fillId="4" borderId="0" applyNumberFormat="0" applyBorder="0" applyAlignment="0" applyProtection="0"/>
    <xf numFmtId="0" fontId="88" fillId="6" borderId="0" applyNumberFormat="0" applyBorder="0" applyAlignment="0" applyProtection="0"/>
    <xf numFmtId="0" fontId="104" fillId="76" borderId="0" applyNumberFormat="0" applyBorder="0" applyAlignment="0" applyProtection="0"/>
    <xf numFmtId="0" fontId="45" fillId="4" borderId="0" applyNumberFormat="0" applyBorder="0" applyAlignment="0" applyProtection="0"/>
    <xf numFmtId="0" fontId="104" fillId="76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7" fillId="4" borderId="0" applyNumberFormat="0" applyBorder="0" applyAlignment="0" applyProtection="0"/>
    <xf numFmtId="0" fontId="7" fillId="45" borderId="0" applyNumberFormat="0" applyBorder="0" applyAlignment="0" applyProtection="0"/>
    <xf numFmtId="0" fontId="48" fillId="0" borderId="0"/>
    <xf numFmtId="0" fontId="49" fillId="0" borderId="7" applyNumberFormat="0" applyAlignment="0" applyProtection="0"/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1" fillId="0" borderId="9" applyNumberFormat="0" applyFill="0" applyAlignment="0" applyProtection="0"/>
    <xf numFmtId="0" fontId="105" fillId="0" borderId="18" applyNumberFormat="0" applyFill="0" applyAlignment="0" applyProtection="0"/>
    <xf numFmtId="0" fontId="50" fillId="0" borderId="9" applyNumberFormat="0" applyFill="0" applyAlignment="0" applyProtection="0"/>
    <xf numFmtId="0" fontId="105" fillId="0" borderId="18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2" fillId="0" borderId="10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4" fillId="0" borderId="11" applyNumberFormat="0" applyFill="0" applyAlignment="0" applyProtection="0"/>
    <xf numFmtId="0" fontId="106" fillId="0" borderId="19" applyNumberFormat="0" applyFill="0" applyAlignment="0" applyProtection="0"/>
    <xf numFmtId="0" fontId="53" fillId="0" borderId="11" applyNumberFormat="0" applyFill="0" applyAlignment="0" applyProtection="0"/>
    <xf numFmtId="0" fontId="106" fillId="0" borderId="19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3" fillId="0" borderId="11" applyNumberFormat="0" applyFill="0" applyAlignment="0" applyProtection="0"/>
    <xf numFmtId="0" fontId="55" fillId="0" borderId="12" applyNumberFormat="0" applyFill="0" applyAlignment="0" applyProtection="0"/>
    <xf numFmtId="0" fontId="56" fillId="0" borderId="13" applyNumberFormat="0" applyFill="0" applyAlignment="0" applyProtection="0"/>
    <xf numFmtId="0" fontId="56" fillId="0" borderId="13" applyNumberFormat="0" applyFill="0" applyAlignment="0" applyProtection="0"/>
    <xf numFmtId="0" fontId="57" fillId="0" borderId="13" applyNumberFormat="0" applyFill="0" applyAlignment="0" applyProtection="0"/>
    <xf numFmtId="0" fontId="107" fillId="0" borderId="20" applyNumberFormat="0" applyFill="0" applyAlignment="0" applyProtection="0"/>
    <xf numFmtId="0" fontId="56" fillId="0" borderId="13" applyNumberFormat="0" applyFill="0" applyAlignment="0" applyProtection="0"/>
    <xf numFmtId="0" fontId="107" fillId="0" borderId="20" applyNumberFormat="0" applyFill="0" applyAlignment="0" applyProtection="0"/>
    <xf numFmtId="0" fontId="56" fillId="0" borderId="13" applyNumberFormat="0" applyFill="0" applyAlignment="0" applyProtection="0"/>
    <xf numFmtId="0" fontId="56" fillId="0" borderId="13" applyNumberFormat="0" applyFill="0" applyAlignment="0" applyProtection="0"/>
    <xf numFmtId="0" fontId="56" fillId="0" borderId="13" applyNumberFormat="0" applyFill="0" applyAlignment="0" applyProtection="0"/>
    <xf numFmtId="0" fontId="58" fillId="0" borderId="14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>
      <protection locked="0"/>
    </xf>
    <xf numFmtId="0" fontId="60" fillId="0" borderId="0"/>
    <xf numFmtId="0" fontId="59" fillId="0" borderId="0">
      <protection locked="0"/>
    </xf>
    <xf numFmtId="0" fontId="61" fillId="0" borderId="0"/>
    <xf numFmtId="0" fontId="62" fillId="0" borderId="0"/>
    <xf numFmtId="0" fontId="5" fillId="0" borderId="0"/>
    <xf numFmtId="0" fontId="63" fillId="0" borderId="0"/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/>
    <xf numFmtId="0" fontId="8" fillId="0" borderId="0">
      <alignment horizontal="center"/>
    </xf>
    <xf numFmtId="0" fontId="108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/>
    <xf numFmtId="178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7" fillId="47" borderId="0" applyNumberFormat="0" applyBorder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109" fillId="77" borderId="16" applyNumberFormat="0" applyAlignment="0" applyProtection="0"/>
    <xf numFmtId="0" fontId="109" fillId="77" borderId="16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109" fillId="77" borderId="16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109" fillId="77" borderId="16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109" fillId="77" borderId="16" applyNumberFormat="0" applyAlignment="0" applyProtection="0"/>
    <xf numFmtId="0" fontId="109" fillId="77" borderId="16" applyNumberFormat="0" applyAlignment="0" applyProtection="0"/>
    <xf numFmtId="0" fontId="68" fillId="32" borderId="5" applyNumberFormat="0" applyAlignment="0" applyProtection="0"/>
    <xf numFmtId="178" fontId="69" fillId="0" borderId="0"/>
    <xf numFmtId="179" fontId="12" fillId="0" borderId="0" applyFill="0" applyAlignment="0"/>
    <xf numFmtId="180" fontId="12" fillId="0" borderId="0" applyFill="0" applyAlignment="0"/>
    <xf numFmtId="179" fontId="12" fillId="0" borderId="0" applyFill="0" applyAlignment="0"/>
    <xf numFmtId="184" fontId="12" fillId="0" borderId="0" applyFill="0" applyAlignment="0"/>
    <xf numFmtId="180" fontId="12" fillId="0" borderId="0" applyFill="0" applyAlignment="0"/>
    <xf numFmtId="0" fontId="70" fillId="0" borderId="15" applyNumberFormat="0" applyFill="0" applyAlignment="0" applyProtection="0"/>
    <xf numFmtId="0" fontId="70" fillId="0" borderId="15" applyNumberFormat="0" applyFill="0" applyAlignment="0" applyProtection="0"/>
    <xf numFmtId="0" fontId="71" fillId="0" borderId="15" applyNumberFormat="0" applyFill="0" applyAlignment="0" applyProtection="0"/>
    <xf numFmtId="0" fontId="110" fillId="0" borderId="21" applyNumberFormat="0" applyFill="0" applyAlignment="0" applyProtection="0"/>
    <xf numFmtId="0" fontId="70" fillId="0" borderId="15" applyNumberFormat="0" applyFill="0" applyAlignment="0" applyProtection="0"/>
    <xf numFmtId="0" fontId="110" fillId="0" borderId="21" applyNumberFormat="0" applyFill="0" applyAlignment="0" applyProtection="0"/>
    <xf numFmtId="0" fontId="70" fillId="0" borderId="15" applyNumberFormat="0" applyFill="0" applyAlignment="0" applyProtection="0"/>
    <xf numFmtId="0" fontId="70" fillId="0" borderId="15" applyNumberFormat="0" applyFill="0" applyAlignment="0" applyProtection="0"/>
    <xf numFmtId="0" fontId="70" fillId="0" borderId="15" applyNumberFormat="0" applyFill="0" applyAlignment="0" applyProtection="0"/>
    <xf numFmtId="204" fontId="26" fillId="0" borderId="0" applyFont="0" applyFill="0" applyBorder="0" applyAlignment="0" applyProtection="0"/>
    <xf numFmtId="0" fontId="72" fillId="0" borderId="1">
      <alignment horizontal="left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8" fillId="0" borderId="0">
      <alignment horizontal="center"/>
    </xf>
    <xf numFmtId="205" fontId="26" fillId="0" borderId="0" applyFont="0" applyFill="0" applyBorder="0" applyAlignment="0" applyProtection="0"/>
    <xf numFmtId="167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5" fontId="26" fillId="0" borderId="0" applyFont="0" applyFill="0" applyBorder="0" applyAlignment="0" applyProtection="0"/>
    <xf numFmtId="166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206" fontId="6" fillId="0" borderId="0"/>
    <xf numFmtId="199" fontId="6" fillId="0" borderId="0"/>
    <xf numFmtId="0" fontId="74" fillId="0" borderId="9" applyNumberFormat="0" applyFill="0" applyAlignment="0" applyProtection="0"/>
    <xf numFmtId="0" fontId="75" fillId="0" borderId="11" applyNumberFormat="0" applyFill="0" applyAlignment="0" applyProtection="0"/>
    <xf numFmtId="0" fontId="76" fillId="0" borderId="13" applyNumberFormat="0" applyFill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48" borderId="0" applyNumberFormat="0" applyBorder="0" applyAlignment="0" applyProtection="0"/>
    <xf numFmtId="0" fontId="78" fillId="24" borderId="0" applyNumberFormat="0" applyBorder="0" applyAlignment="0" applyProtection="0"/>
    <xf numFmtId="0" fontId="79" fillId="24" borderId="0" applyNumberFormat="0" applyBorder="0" applyAlignment="0" applyProtection="0"/>
    <xf numFmtId="0" fontId="112" fillId="78" borderId="0" applyNumberFormat="0" applyBorder="0" applyAlignment="0" applyProtection="0"/>
    <xf numFmtId="0" fontId="111" fillId="78" borderId="0" applyNumberFormat="0" applyBorder="0" applyAlignment="0" applyProtection="0"/>
    <xf numFmtId="0" fontId="78" fillId="24" borderId="0" applyNumberFormat="0" applyBorder="0" applyAlignment="0" applyProtection="0"/>
    <xf numFmtId="0" fontId="111" fillId="78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80" fillId="24" borderId="0" applyNumberFormat="0" applyBorder="0" applyAlignment="0" applyProtection="0"/>
    <xf numFmtId="207" fontId="81" fillId="0" borderId="1">
      <alignment horizontal="center"/>
      <protection locked="0"/>
    </xf>
    <xf numFmtId="208" fontId="6" fillId="0" borderId="0"/>
    <xf numFmtId="0" fontId="11" fillId="0" borderId="0"/>
    <xf numFmtId="0" fontId="82" fillId="0" borderId="0"/>
    <xf numFmtId="0" fontId="82" fillId="0" borderId="0"/>
    <xf numFmtId="0" fontId="82" fillId="0" borderId="0"/>
    <xf numFmtId="0" fontId="113" fillId="0" borderId="0"/>
    <xf numFmtId="0" fontId="113" fillId="0" borderId="0"/>
    <xf numFmtId="0" fontId="94" fillId="0" borderId="0"/>
    <xf numFmtId="0" fontId="94" fillId="0" borderId="0"/>
    <xf numFmtId="0" fontId="94" fillId="0" borderId="0"/>
    <xf numFmtId="0" fontId="86" fillId="0" borderId="0"/>
    <xf numFmtId="0" fontId="113" fillId="0" borderId="0"/>
    <xf numFmtId="0" fontId="8" fillId="0" borderId="0"/>
    <xf numFmtId="0" fontId="8" fillId="0" borderId="0">
      <alignment vertical="top"/>
    </xf>
    <xf numFmtId="0" fontId="86" fillId="0" borderId="0"/>
    <xf numFmtId="0" fontId="94" fillId="0" borderId="0"/>
    <xf numFmtId="0" fontId="94" fillId="0" borderId="0"/>
    <xf numFmtId="0" fontId="94" fillId="0" borderId="0"/>
    <xf numFmtId="0" fontId="85" fillId="0" borderId="0"/>
    <xf numFmtId="4" fontId="6" fillId="0" borderId="0"/>
    <xf numFmtId="0" fontId="94" fillId="0" borderId="0"/>
    <xf numFmtId="0" fontId="94" fillId="0" borderId="0"/>
    <xf numFmtId="0" fontId="94" fillId="0" borderId="0"/>
    <xf numFmtId="0" fontId="85" fillId="0" borderId="0"/>
    <xf numFmtId="0" fontId="8" fillId="0" borderId="0"/>
    <xf numFmtId="0" fontId="94" fillId="0" borderId="0"/>
    <xf numFmtId="0" fontId="94" fillId="0" borderId="0"/>
    <xf numFmtId="0" fontId="94" fillId="0" borderId="0"/>
    <xf numFmtId="0" fontId="85" fillId="0" borderId="0"/>
    <xf numFmtId="0" fontId="8" fillId="0" borderId="0"/>
    <xf numFmtId="0" fontId="94" fillId="0" borderId="0"/>
    <xf numFmtId="0" fontId="94" fillId="0" borderId="0"/>
    <xf numFmtId="0" fontId="94" fillId="0" borderId="0"/>
    <xf numFmtId="0" fontId="85" fillId="0" borderId="0"/>
    <xf numFmtId="0" fontId="94" fillId="0" borderId="0"/>
    <xf numFmtId="0" fontId="94" fillId="0" borderId="0"/>
    <xf numFmtId="0" fontId="94" fillId="0" borderId="0"/>
    <xf numFmtId="0" fontId="85" fillId="0" borderId="0"/>
    <xf numFmtId="0" fontId="94" fillId="0" borderId="0"/>
    <xf numFmtId="0" fontId="94" fillId="0" borderId="0"/>
    <xf numFmtId="0" fontId="94" fillId="0" borderId="0"/>
    <xf numFmtId="0" fontId="85" fillId="0" borderId="0"/>
    <xf numFmtId="0" fontId="94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3" fillId="0" borderId="0"/>
    <xf numFmtId="0" fontId="114" fillId="0" borderId="0"/>
    <xf numFmtId="0" fontId="8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4" fillId="0" borderId="0"/>
    <xf numFmtId="0" fontId="94" fillId="0" borderId="0"/>
    <xf numFmtId="0" fontId="6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86" fillId="0" borderId="0"/>
    <xf numFmtId="0" fontId="113" fillId="0" borderId="0"/>
    <xf numFmtId="0" fontId="86" fillId="0" borderId="0"/>
    <xf numFmtId="0" fontId="113" fillId="0" borderId="0"/>
    <xf numFmtId="0" fontId="8" fillId="0" borderId="0"/>
    <xf numFmtId="0" fontId="86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3" fillId="0" borderId="0"/>
    <xf numFmtId="0" fontId="94" fillId="0" borderId="0"/>
    <xf numFmtId="0" fontId="94" fillId="0" borderId="0"/>
    <xf numFmtId="0" fontId="6" fillId="0" borderId="0"/>
    <xf numFmtId="0" fontId="94" fillId="0" borderId="0"/>
    <xf numFmtId="0" fontId="94" fillId="0" borderId="0"/>
    <xf numFmtId="0" fontId="6" fillId="0" borderId="0"/>
    <xf numFmtId="0" fontId="6" fillId="0" borderId="0"/>
    <xf numFmtId="0" fontId="6" fillId="0" borderId="0"/>
    <xf numFmtId="0" fontId="93" fillId="0" borderId="0"/>
    <xf numFmtId="0" fontId="93" fillId="0" borderId="0"/>
    <xf numFmtId="0" fontId="8" fillId="0" borderId="0">
      <alignment vertical="top"/>
    </xf>
    <xf numFmtId="0" fontId="4" fillId="0" borderId="0"/>
    <xf numFmtId="0" fontId="8" fillId="0" borderId="0">
      <alignment vertical="top"/>
    </xf>
    <xf numFmtId="0" fontId="8" fillId="0" borderId="0"/>
    <xf numFmtId="0" fontId="8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6" fillId="0" borderId="0"/>
    <xf numFmtId="0" fontId="96" fillId="0" borderId="0"/>
    <xf numFmtId="0" fontId="8" fillId="0" borderId="0">
      <alignment vertical="top"/>
    </xf>
    <xf numFmtId="0" fontId="8" fillId="0" borderId="0">
      <alignment vertical="top"/>
    </xf>
    <xf numFmtId="0" fontId="35" fillId="0" borderId="0"/>
    <xf numFmtId="0" fontId="94" fillId="0" borderId="0"/>
    <xf numFmtId="0" fontId="8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6" fillId="0" borderId="0"/>
    <xf numFmtId="0" fontId="113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3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0" fontId="94" fillId="0" borderId="0"/>
    <xf numFmtId="0" fontId="94" fillId="0" borderId="0"/>
    <xf numFmtId="0" fontId="8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4" fillId="0" borderId="0"/>
    <xf numFmtId="0" fontId="115" fillId="0" borderId="0"/>
    <xf numFmtId="0" fontId="115" fillId="0" borderId="0"/>
    <xf numFmtId="0" fontId="115" fillId="0" borderId="0"/>
    <xf numFmtId="0" fontId="94" fillId="0" borderId="0"/>
    <xf numFmtId="0" fontId="14" fillId="0" borderId="0"/>
    <xf numFmtId="0" fontId="115" fillId="0" borderId="0"/>
    <xf numFmtId="0" fontId="8" fillId="0" borderId="0"/>
    <xf numFmtId="0" fontId="94" fillId="0" borderId="0"/>
    <xf numFmtId="0" fontId="96" fillId="0" borderId="0"/>
    <xf numFmtId="0" fontId="14" fillId="0" borderId="0"/>
    <xf numFmtId="0" fontId="116" fillId="0" borderId="0"/>
    <xf numFmtId="0" fontId="94" fillId="0" borderId="0"/>
    <xf numFmtId="0" fontId="8" fillId="0" borderId="0"/>
    <xf numFmtId="0" fontId="94" fillId="0" borderId="0"/>
    <xf numFmtId="0" fontId="87" fillId="0" borderId="0"/>
    <xf numFmtId="0" fontId="8" fillId="0" borderId="0"/>
    <xf numFmtId="0" fontId="8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8" fillId="0" borderId="0">
      <alignment vertical="top"/>
    </xf>
    <xf numFmtId="0" fontId="94" fillId="0" borderId="0"/>
    <xf numFmtId="0" fontId="8" fillId="0" borderId="0"/>
    <xf numFmtId="0" fontId="94" fillId="0" borderId="0"/>
    <xf numFmtId="0" fontId="6" fillId="0" borderId="0"/>
    <xf numFmtId="0" fontId="37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2" fillId="0" borderId="0">
      <alignment vertical="top"/>
    </xf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8" fillId="0" borderId="0"/>
    <xf numFmtId="0" fontId="8" fillId="0" borderId="0">
      <alignment vertical="top"/>
    </xf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8" fillId="0" borderId="0"/>
    <xf numFmtId="0" fontId="94" fillId="0" borderId="0"/>
    <xf numFmtId="0" fontId="94" fillId="0" borderId="0"/>
    <xf numFmtId="0" fontId="8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4" fillId="0" borderId="0"/>
    <xf numFmtId="0" fontId="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85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4" fillId="0" borderId="0"/>
    <xf numFmtId="0" fontId="94" fillId="0" borderId="0"/>
    <xf numFmtId="0" fontId="94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2" fillId="0" borderId="0">
      <alignment vertical="top"/>
    </xf>
    <xf numFmtId="0" fontId="92" fillId="0" borderId="0">
      <alignment vertical="top"/>
    </xf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8" fillId="0" borderId="0"/>
    <xf numFmtId="0" fontId="94" fillId="0" borderId="0"/>
    <xf numFmtId="0" fontId="8" fillId="0" borderId="0"/>
    <xf numFmtId="0" fontId="84" fillId="0" borderId="0"/>
    <xf numFmtId="0" fontId="8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84" fillId="0" borderId="0"/>
    <xf numFmtId="0" fontId="6" fillId="0" borderId="0"/>
    <xf numFmtId="0" fontId="8" fillId="0" borderId="0"/>
    <xf numFmtId="0" fontId="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6" fillId="0" borderId="0">
      <alignment vertical="top"/>
    </xf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8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8" fillId="0" borderId="0">
      <alignment vertical="top"/>
    </xf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15" fillId="0" borderId="0"/>
    <xf numFmtId="0" fontId="93" fillId="0" borderId="0"/>
    <xf numFmtId="0" fontId="93" fillId="0" borderId="0"/>
    <xf numFmtId="0" fontId="8" fillId="0" borderId="0"/>
    <xf numFmtId="0" fontId="4" fillId="0" borderId="0"/>
    <xf numFmtId="0" fontId="93" fillId="0" borderId="0"/>
    <xf numFmtId="0" fontId="93" fillId="0" borderId="0"/>
    <xf numFmtId="0" fontId="8" fillId="0" borderId="0"/>
    <xf numFmtId="0" fontId="4" fillId="0" borderId="0"/>
    <xf numFmtId="0" fontId="86" fillId="0" borderId="0"/>
    <xf numFmtId="0" fontId="86" fillId="0" borderId="0"/>
    <xf numFmtId="0" fontId="8" fillId="0" borderId="0"/>
    <xf numFmtId="0" fontId="6" fillId="0" borderId="0"/>
    <xf numFmtId="0" fontId="94" fillId="0" borderId="0"/>
    <xf numFmtId="0" fontId="8" fillId="0" borderId="0">
      <alignment vertical="top"/>
    </xf>
    <xf numFmtId="0" fontId="94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>
      <alignment vertical="top"/>
    </xf>
    <xf numFmtId="0" fontId="8" fillId="0" borderId="0"/>
    <xf numFmtId="0" fontId="8" fillId="0" borderId="0">
      <alignment vertical="top"/>
    </xf>
    <xf numFmtId="0" fontId="8" fillId="0" borderId="0"/>
    <xf numFmtId="0" fontId="6" fillId="0" borderId="0"/>
    <xf numFmtId="0" fontId="8" fillId="0" borderId="0">
      <alignment vertical="top"/>
    </xf>
    <xf numFmtId="0" fontId="37" fillId="0" borderId="0"/>
    <xf numFmtId="0" fontId="6" fillId="0" borderId="0"/>
    <xf numFmtId="0" fontId="94" fillId="0" borderId="0"/>
    <xf numFmtId="0" fontId="94" fillId="0" borderId="0"/>
    <xf numFmtId="0" fontId="94" fillId="0" borderId="0"/>
    <xf numFmtId="0" fontId="84" fillId="0" borderId="0"/>
    <xf numFmtId="0" fontId="94" fillId="0" borderId="0"/>
    <xf numFmtId="0" fontId="93" fillId="0" borderId="0"/>
    <xf numFmtId="0" fontId="93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0" fontId="14" fillId="0" borderId="0"/>
    <xf numFmtId="0" fontId="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8" fillId="0" borderId="0">
      <alignment vertical="top"/>
    </xf>
    <xf numFmtId="0" fontId="8" fillId="0" borderId="0">
      <alignment vertical="top"/>
    </xf>
    <xf numFmtId="0" fontId="94" fillId="0" borderId="0"/>
    <xf numFmtId="0" fontId="14" fillId="0" borderId="0"/>
    <xf numFmtId="0" fontId="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9" fontId="93" fillId="0" borderId="0" applyFont="0" applyFill="0" applyBorder="0" applyAlignment="0" applyProtection="0"/>
    <xf numFmtId="0" fontId="122" fillId="0" borderId="0"/>
    <xf numFmtId="209" fontId="93" fillId="0" borderId="0" applyFont="0" applyFill="0" applyBorder="0" applyAlignment="0" applyProtection="0"/>
    <xf numFmtId="0" fontId="93" fillId="49" borderId="0" applyNumberFormat="0" applyBorder="0" applyAlignment="0" applyProtection="0"/>
    <xf numFmtId="0" fontId="4" fillId="2" borderId="0" applyNumberFormat="0" applyBorder="0" applyAlignment="0" applyProtection="0"/>
    <xf numFmtId="0" fontId="93" fillId="50" borderId="0" applyNumberFormat="0" applyBorder="0" applyAlignment="0" applyProtection="0"/>
    <xf numFmtId="0" fontId="4" fillId="3" borderId="0" applyNumberFormat="0" applyBorder="0" applyAlignment="0" applyProtection="0"/>
    <xf numFmtId="0" fontId="93" fillId="51" borderId="0" applyNumberFormat="0" applyBorder="0" applyAlignment="0" applyProtection="0"/>
    <xf numFmtId="0" fontId="4" fillId="4" borderId="0" applyNumberFormat="0" applyBorder="0" applyAlignment="0" applyProtection="0"/>
    <xf numFmtId="0" fontId="93" fillId="52" borderId="0" applyNumberFormat="0" applyBorder="0" applyAlignment="0" applyProtection="0"/>
    <xf numFmtId="0" fontId="4" fillId="5" borderId="0" applyNumberFormat="0" applyBorder="0" applyAlignment="0" applyProtection="0"/>
    <xf numFmtId="0" fontId="93" fillId="53" borderId="0" applyNumberFormat="0" applyBorder="0" applyAlignment="0" applyProtection="0"/>
    <xf numFmtId="0" fontId="4" fillId="6" borderId="0" applyNumberFormat="0" applyBorder="0" applyAlignment="0" applyProtection="0"/>
    <xf numFmtId="0" fontId="93" fillId="54" borderId="0" applyNumberFormat="0" applyBorder="0" applyAlignment="0" applyProtection="0"/>
    <xf numFmtId="0" fontId="4" fillId="7" borderId="0" applyNumberFormat="0" applyBorder="0" applyAlignment="0" applyProtection="0"/>
    <xf numFmtId="0" fontId="93" fillId="55" borderId="0" applyNumberFormat="0" applyBorder="0" applyAlignment="0" applyProtection="0"/>
    <xf numFmtId="0" fontId="4" fillId="16" borderId="0" applyNumberFormat="0" applyBorder="0" applyAlignment="0" applyProtection="0"/>
    <xf numFmtId="0" fontId="93" fillId="56" borderId="0" applyNumberFormat="0" applyBorder="0" applyAlignment="0" applyProtection="0"/>
    <xf numFmtId="0" fontId="4" fillId="17" borderId="0" applyNumberFormat="0" applyBorder="0" applyAlignment="0" applyProtection="0"/>
    <xf numFmtId="0" fontId="93" fillId="57" borderId="0" applyNumberFormat="0" applyBorder="0" applyAlignment="0" applyProtection="0"/>
    <xf numFmtId="0" fontId="4" fillId="18" borderId="0" applyNumberFormat="0" applyBorder="0" applyAlignment="0" applyProtection="0"/>
    <xf numFmtId="0" fontId="4" fillId="5" borderId="0" applyNumberFormat="0" applyBorder="0" applyAlignment="0" applyProtection="0"/>
    <xf numFmtId="0" fontId="93" fillId="59" borderId="0" applyNumberFormat="0" applyBorder="0" applyAlignment="0" applyProtection="0"/>
    <xf numFmtId="0" fontId="4" fillId="16" borderId="0" applyNumberFormat="0" applyBorder="0" applyAlignment="0" applyProtection="0"/>
    <xf numFmtId="0" fontId="93" fillId="60" borderId="0" applyNumberFormat="0" applyBorder="0" applyAlignment="0" applyProtection="0"/>
    <xf numFmtId="0" fontId="4" fillId="19" borderId="0" applyNumberFormat="0" applyBorder="0" applyAlignment="0" applyProtection="0"/>
    <xf numFmtId="0" fontId="97" fillId="61" borderId="0" applyNumberFormat="0" applyBorder="0" applyAlignment="0" applyProtection="0"/>
    <xf numFmtId="0" fontId="18" fillId="26" borderId="0" applyNumberFormat="0" applyBorder="0" applyAlignment="0" applyProtection="0"/>
    <xf numFmtId="0" fontId="97" fillId="62" borderId="0" applyNumberFormat="0" applyBorder="0" applyAlignment="0" applyProtection="0"/>
    <xf numFmtId="0" fontId="18" fillId="17" borderId="0" applyNumberFormat="0" applyBorder="0" applyAlignment="0" applyProtection="0"/>
    <xf numFmtId="0" fontId="97" fillId="63" borderId="0" applyNumberFormat="0" applyBorder="0" applyAlignment="0" applyProtection="0"/>
    <xf numFmtId="0" fontId="18" fillId="18" borderId="0" applyNumberFormat="0" applyBorder="0" applyAlignment="0" applyProtection="0"/>
    <xf numFmtId="0" fontId="97" fillId="64" borderId="0" applyNumberFormat="0" applyBorder="0" applyAlignment="0" applyProtection="0"/>
    <xf numFmtId="0" fontId="18" fillId="27" borderId="0" applyNumberFormat="0" applyBorder="0" applyAlignment="0" applyProtection="0"/>
    <xf numFmtId="0" fontId="97" fillId="65" borderId="0" applyNumberFormat="0" applyBorder="0" applyAlignment="0" applyProtection="0"/>
    <xf numFmtId="0" fontId="18" fillId="28" borderId="0" applyNumberFormat="0" applyBorder="0" applyAlignment="0" applyProtection="0"/>
    <xf numFmtId="0" fontId="97" fillId="66" borderId="0" applyNumberFormat="0" applyBorder="0" applyAlignment="0" applyProtection="0"/>
    <xf numFmtId="0" fontId="18" fillId="29" borderId="0" applyNumberFormat="0" applyBorder="0" applyAlignment="0" applyProtection="0"/>
    <xf numFmtId="0" fontId="97" fillId="67" borderId="0" applyNumberFormat="0" applyBorder="0" applyAlignment="0" applyProtection="0"/>
    <xf numFmtId="0" fontId="18" fillId="35" borderId="0" applyNumberFormat="0" applyBorder="0" applyAlignment="0" applyProtection="0"/>
    <xf numFmtId="0" fontId="97" fillId="68" borderId="0" applyNumberFormat="0" applyBorder="0" applyAlignment="0" applyProtection="0"/>
    <xf numFmtId="0" fontId="18" fillId="37" borderId="0" applyNumberFormat="0" applyBorder="0" applyAlignment="0" applyProtection="0"/>
    <xf numFmtId="0" fontId="97" fillId="69" borderId="0" applyNumberFormat="0" applyBorder="0" applyAlignment="0" applyProtection="0"/>
    <xf numFmtId="0" fontId="18" fillId="40" borderId="0" applyNumberFormat="0" applyBorder="0" applyAlignment="0" applyProtection="0"/>
    <xf numFmtId="0" fontId="97" fillId="70" borderId="0" applyNumberFormat="0" applyBorder="0" applyAlignment="0" applyProtection="0"/>
    <xf numFmtId="0" fontId="18" fillId="27" borderId="0" applyNumberFormat="0" applyBorder="0" applyAlignment="0" applyProtection="0"/>
    <xf numFmtId="0" fontId="97" fillId="71" borderId="0" applyNumberFormat="0" applyBorder="0" applyAlignment="0" applyProtection="0"/>
    <xf numFmtId="0" fontId="18" fillId="28" borderId="0" applyNumberFormat="0" applyBorder="0" applyAlignment="0" applyProtection="0"/>
    <xf numFmtId="0" fontId="97" fillId="72" borderId="0" applyNumberFormat="0" applyBorder="0" applyAlignment="0" applyProtection="0"/>
    <xf numFmtId="0" fontId="18" fillId="43" borderId="0" applyNumberFormat="0" applyBorder="0" applyAlignment="0" applyProtection="0"/>
    <xf numFmtId="0" fontId="99" fillId="73" borderId="0" applyNumberFormat="0" applyBorder="0" applyAlignment="0" applyProtection="0"/>
    <xf numFmtId="0" fontId="22" fillId="3" borderId="0" applyNumberFormat="0" applyBorder="0" applyAlignment="0" applyProtection="0"/>
    <xf numFmtId="0" fontId="24" fillId="9" borderId="2" applyNumberFormat="0" applyAlignment="0" applyProtection="0"/>
    <xf numFmtId="0" fontId="102" fillId="75" borderId="17" applyNumberFormat="0" applyAlignment="0" applyProtection="0"/>
    <xf numFmtId="0" fontId="28" fillId="32" borderId="5" applyNumberFormat="0" applyAlignment="0" applyProtection="0"/>
    <xf numFmtId="214" fontId="31" fillId="0" borderId="0" applyFont="0" applyFill="0" applyBorder="0" applyAlignment="0" applyProtection="0"/>
    <xf numFmtId="188" fontId="4" fillId="0" borderId="0" applyFont="0" applyFill="0" applyBorder="0" applyAlignment="0" applyProtection="0"/>
    <xf numFmtId="172" fontId="35" fillId="0" borderId="0" applyFont="0" applyFill="0" applyBorder="0" applyAlignment="0" applyProtection="0"/>
    <xf numFmtId="209" fontId="4" fillId="0" borderId="0" applyFont="0" applyFill="0" applyBorder="0" applyAlignment="0" applyProtection="0"/>
    <xf numFmtId="211" fontId="8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04" fillId="76" borderId="0" applyNumberFormat="0" applyBorder="0" applyAlignment="0" applyProtection="0"/>
    <xf numFmtId="0" fontId="45" fillId="4" borderId="0" applyNumberFormat="0" applyBorder="0" applyAlignment="0" applyProtection="0"/>
    <xf numFmtId="0" fontId="105" fillId="0" borderId="18" applyNumberFormat="0" applyFill="0" applyAlignment="0" applyProtection="0"/>
    <xf numFmtId="0" fontId="50" fillId="0" borderId="9" applyNumberFormat="0" applyFill="0" applyAlignment="0" applyProtection="0"/>
    <xf numFmtId="0" fontId="106" fillId="0" borderId="19" applyNumberFormat="0" applyFill="0" applyAlignment="0" applyProtection="0"/>
    <xf numFmtId="0" fontId="53" fillId="0" borderId="11" applyNumberFormat="0" applyFill="0" applyAlignment="0" applyProtection="0"/>
    <xf numFmtId="0" fontId="107" fillId="0" borderId="20" applyNumberFormat="0" applyFill="0" applyAlignment="0" applyProtection="0"/>
    <xf numFmtId="0" fontId="56" fillId="0" borderId="13" applyNumberFormat="0" applyFill="0" applyAlignment="0" applyProtection="0"/>
    <xf numFmtId="0" fontId="10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/>
    <xf numFmtId="0" fontId="67" fillId="7" borderId="2" applyNumberFormat="0" applyAlignment="0" applyProtection="0"/>
    <xf numFmtId="0" fontId="110" fillId="0" borderId="21" applyNumberFormat="0" applyFill="0" applyAlignment="0" applyProtection="0"/>
    <xf numFmtId="0" fontId="70" fillId="0" borderId="15" applyNumberFormat="0" applyFill="0" applyAlignment="0" applyProtection="0"/>
    <xf numFmtId="0" fontId="111" fillId="78" borderId="0" applyNumberFormat="0" applyBorder="0" applyAlignment="0" applyProtection="0"/>
    <xf numFmtId="0" fontId="78" fillId="24" borderId="0" applyNumberFormat="0" applyBorder="0" applyAlignment="0" applyProtection="0"/>
    <xf numFmtId="0" fontId="113" fillId="0" borderId="0"/>
    <xf numFmtId="0" fontId="114" fillId="0" borderId="0"/>
    <xf numFmtId="0" fontId="8" fillId="0" borderId="0"/>
    <xf numFmtId="0" fontId="113" fillId="0" borderId="0"/>
    <xf numFmtId="0" fontId="3" fillId="0" borderId="0"/>
    <xf numFmtId="0" fontId="3" fillId="0" borderId="0"/>
    <xf numFmtId="0" fontId="93" fillId="0" borderId="0"/>
    <xf numFmtId="0" fontId="3" fillId="0" borderId="0"/>
    <xf numFmtId="0" fontId="1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6" fillId="0" borderId="0"/>
    <xf numFmtId="0" fontId="8" fillId="0" borderId="0">
      <alignment vertical="top"/>
    </xf>
    <xf numFmtId="0" fontId="93" fillId="0" borderId="0"/>
    <xf numFmtId="0" fontId="93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8" fillId="0" borderId="0"/>
    <xf numFmtId="0" fontId="6" fillId="0" borderId="0"/>
    <xf numFmtId="0" fontId="8" fillId="0" borderId="0">
      <alignment vertical="top"/>
    </xf>
    <xf numFmtId="0" fontId="6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6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113" fillId="0" borderId="0"/>
    <xf numFmtId="0" fontId="8" fillId="0" borderId="0"/>
    <xf numFmtId="0" fontId="1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5" fontId="133" fillId="0" borderId="0"/>
    <xf numFmtId="0" fontId="6" fillId="80" borderId="30" applyNumberFormat="0" applyFont="0" applyAlignment="0" applyProtection="0"/>
    <xf numFmtId="0" fontId="83" fillId="80" borderId="31" applyNumberFormat="0" applyFont="0" applyAlignment="0" applyProtection="0"/>
    <xf numFmtId="0" fontId="134" fillId="9" borderId="3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37" fillId="0" borderId="0">
      <alignment vertical="top"/>
    </xf>
    <xf numFmtId="216" fontId="6" fillId="0" borderId="0" applyFill="0" applyBorder="0" applyAlignment="0" applyProtection="0">
      <alignment wrapText="1"/>
    </xf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4" applyNumberFormat="0" applyFill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4" fillId="2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4" fillId="3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4" fillId="4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4" fillId="5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4" fillId="6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4" fillId="7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4" fillId="16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4" fillId="17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4" fillId="24" borderId="0" applyNumberFormat="0" applyBorder="0" applyAlignment="0" applyProtection="0"/>
    <xf numFmtId="0" fontId="2" fillId="57" borderId="0" applyNumberFormat="0" applyBorder="0" applyAlignment="0" applyProtection="0"/>
    <xf numFmtId="0" fontId="4" fillId="18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96" fillId="58" borderId="0" applyNumberFormat="0" applyBorder="0" applyAlignment="0" applyProtection="0"/>
    <xf numFmtId="0" fontId="2" fillId="58" borderId="0" applyNumberFormat="0" applyBorder="0" applyAlignment="0" applyProtection="0"/>
    <xf numFmtId="0" fontId="93" fillId="58" borderId="0" applyNumberFormat="0" applyBorder="0" applyAlignment="0" applyProtection="0"/>
    <xf numFmtId="0" fontId="4" fillId="5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4" fillId="16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4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18" fillId="2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5" borderId="0" applyNumberFormat="0" applyBorder="0" applyAlignment="0" applyProtection="0"/>
    <xf numFmtId="0" fontId="18" fillId="37" borderId="0" applyNumberFormat="0" applyBorder="0" applyAlignment="0" applyProtection="0"/>
    <xf numFmtId="0" fontId="18" fillId="40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43" borderId="0" applyNumberFormat="0" applyBorder="0" applyAlignment="0" applyProtection="0"/>
    <xf numFmtId="0" fontId="22" fillId="3" borderId="0" applyNumberFormat="0" applyBorder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90" fillId="9" borderId="2" applyNumberFormat="0" applyAlignment="0" applyProtection="0"/>
    <xf numFmtId="0" fontId="24" fillId="9" borderId="2" applyNumberFormat="0" applyAlignment="0" applyProtection="0"/>
    <xf numFmtId="0" fontId="90" fillId="9" borderId="2" applyNumberFormat="0" applyAlignment="0" applyProtection="0"/>
    <xf numFmtId="0" fontId="90" fillId="9" borderId="2" applyNumberFormat="0" applyAlignment="0" applyProtection="0"/>
    <xf numFmtId="0" fontId="24" fillId="9" borderId="2" applyNumberFormat="0" applyAlignment="0" applyProtection="0"/>
    <xf numFmtId="0" fontId="90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90" fillId="9" borderId="2" applyNumberFormat="0" applyAlignment="0" applyProtection="0"/>
    <xf numFmtId="0" fontId="24" fillId="9" borderId="2" applyNumberFormat="0" applyAlignment="0" applyProtection="0"/>
    <xf numFmtId="0" fontId="90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101" fillId="74" borderId="16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90" fillId="9" borderId="2" applyNumberFormat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32" borderId="5" applyNumberFormat="0" applyAlignment="0" applyProtection="0"/>
    <xf numFmtId="41" fontId="84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35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35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32" fillId="0" borderId="0" applyFont="0" applyFill="0" applyBorder="0" applyAlignment="0" applyProtection="0"/>
    <xf numFmtId="164" fontId="8" fillId="0" borderId="0" applyFont="0" applyFill="0" applyBorder="0" applyAlignment="0" applyProtection="0"/>
    <xf numFmtId="209" fontId="33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209" fontId="4" fillId="0" borderId="0" applyFont="0" applyFill="0" applyBorder="0" applyAlignment="0" applyProtection="0"/>
    <xf numFmtId="172" fontId="6" fillId="0" borderId="0" applyFont="0" applyFill="0" applyBorder="0" applyAlignment="0" applyProtection="0"/>
    <xf numFmtId="209" fontId="4" fillId="0" borderId="0" applyFont="0" applyFill="0" applyBorder="0" applyAlignment="0" applyProtection="0"/>
    <xf numFmtId="172" fontId="6" fillId="0" borderId="0" applyFont="0" applyFill="0" applyBorder="0" applyAlignment="0" applyProtection="0"/>
    <xf numFmtId="217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2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64" fontId="8" fillId="0" borderId="0" applyFont="0" applyFill="0" applyBorder="0" applyAlignment="0" applyProtection="0"/>
    <xf numFmtId="188" fontId="114" fillId="0" borderId="0" applyFont="0" applyFill="0" applyBorder="0" applyAlignment="0" applyProtection="0"/>
    <xf numFmtId="164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89" fontId="33" fillId="0" borderId="0" applyFont="0" applyFill="0" applyBorder="0" applyAlignment="0" applyProtection="0"/>
    <xf numFmtId="169" fontId="8" fillId="0" borderId="0" applyFont="0" applyFill="0" applyBorder="0" applyAlignment="0" applyProtection="0"/>
    <xf numFmtId="218" fontId="84" fillId="0" borderId="0" applyFont="0" applyFill="0" applyBorder="0" applyAlignment="0" applyProtection="0"/>
    <xf numFmtId="188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0" fontId="8" fillId="0" borderId="0" applyFont="0" applyFill="0" applyBorder="0" applyAlignment="0" applyProtection="0"/>
    <xf numFmtId="168" fontId="85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5" fillId="4" borderId="0" applyNumberFormat="0" applyBorder="0" applyAlignment="0" applyProtection="0"/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50" fillId="0" borderId="9" applyNumberFormat="0" applyFill="0" applyAlignment="0" applyProtection="0"/>
    <xf numFmtId="0" fontId="53" fillId="0" borderId="11" applyNumberFormat="0" applyFill="0" applyAlignment="0" applyProtection="0"/>
    <xf numFmtId="0" fontId="56" fillId="0" borderId="13" applyNumberFormat="0" applyFill="0" applyAlignment="0" applyProtection="0"/>
    <xf numFmtId="0" fontId="5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91" fillId="7" borderId="2" applyNumberFormat="0" applyAlignment="0" applyProtection="0"/>
    <xf numFmtId="0" fontId="67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67" fillId="7" borderId="2" applyNumberFormat="0" applyAlignment="0" applyProtection="0"/>
    <xf numFmtId="0" fontId="91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91" fillId="7" borderId="2" applyNumberFormat="0" applyAlignment="0" applyProtection="0"/>
    <xf numFmtId="0" fontId="67" fillId="7" borderId="2" applyNumberFormat="0" applyAlignment="0" applyProtection="0"/>
    <xf numFmtId="0" fontId="91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109" fillId="77" borderId="16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91" fillId="7" borderId="2" applyNumberFormat="0" applyAlignment="0" applyProtection="0"/>
    <xf numFmtId="0" fontId="70" fillId="0" borderId="15" applyNumberFormat="0" applyFill="0" applyAlignment="0" applyProtection="0"/>
    <xf numFmtId="0" fontId="78" fillId="24" borderId="0" applyNumberFormat="0" applyBorder="0" applyAlignment="0" applyProtection="0"/>
    <xf numFmtId="0" fontId="2" fillId="0" borderId="0"/>
    <xf numFmtId="0" fontId="8" fillId="0" borderId="0"/>
    <xf numFmtId="0" fontId="113" fillId="0" borderId="0"/>
    <xf numFmtId="0" fontId="2" fillId="0" borderId="0"/>
    <xf numFmtId="0" fontId="2" fillId="0" borderId="0"/>
    <xf numFmtId="0" fontId="114" fillId="0" borderId="0"/>
    <xf numFmtId="0" fontId="113" fillId="0" borderId="0"/>
    <xf numFmtId="0" fontId="8" fillId="0" borderId="0">
      <alignment vertical="top"/>
    </xf>
    <xf numFmtId="0" fontId="93" fillId="0" borderId="0"/>
    <xf numFmtId="0" fontId="2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92" fillId="0" borderId="0"/>
    <xf numFmtId="0" fontId="93" fillId="0" borderId="0"/>
    <xf numFmtId="0" fontId="92" fillId="0" borderId="0"/>
    <xf numFmtId="0" fontId="93" fillId="0" borderId="0"/>
    <xf numFmtId="0" fontId="6" fillId="0" borderId="0">
      <alignment vertical="top"/>
    </xf>
    <xf numFmtId="0" fontId="93" fillId="0" borderId="0"/>
    <xf numFmtId="0" fontId="2" fillId="0" borderId="0"/>
    <xf numFmtId="0" fontId="93" fillId="0" borderId="0"/>
    <xf numFmtId="0" fontId="6" fillId="0" borderId="0"/>
    <xf numFmtId="0" fontId="93" fillId="0" borderId="0"/>
    <xf numFmtId="0" fontId="6" fillId="0" borderId="0"/>
    <xf numFmtId="0" fontId="93" fillId="0" borderId="0"/>
    <xf numFmtId="0" fontId="2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/>
    <xf numFmtId="0" fontId="84" fillId="0" borderId="0"/>
    <xf numFmtId="0" fontId="84" fillId="0" borderId="0"/>
    <xf numFmtId="0" fontId="115" fillId="0" borderId="0"/>
    <xf numFmtId="0" fontId="115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92" fillId="0" borderId="0">
      <alignment vertical="top"/>
    </xf>
    <xf numFmtId="0" fontId="8" fillId="0" borderId="0">
      <alignment vertical="top"/>
    </xf>
    <xf numFmtId="0" fontId="113" fillId="0" borderId="0"/>
    <xf numFmtId="0" fontId="8" fillId="0" borderId="0">
      <alignment vertical="top"/>
    </xf>
    <xf numFmtId="0" fontId="2" fillId="0" borderId="0"/>
    <xf numFmtId="0" fontId="2" fillId="0" borderId="0"/>
    <xf numFmtId="0" fontId="6" fillId="0" borderId="0">
      <alignment vertical="top"/>
    </xf>
    <xf numFmtId="0" fontId="85" fillId="0" borderId="0"/>
    <xf numFmtId="0" fontId="2" fillId="0" borderId="0"/>
    <xf numFmtId="0" fontId="92" fillId="0" borderId="0">
      <alignment vertical="top"/>
    </xf>
    <xf numFmtId="0" fontId="6" fillId="0" borderId="0">
      <alignment vertical="top"/>
    </xf>
    <xf numFmtId="0" fontId="8" fillId="0" borderId="0"/>
    <xf numFmtId="0" fontId="6" fillId="0" borderId="0"/>
    <xf numFmtId="0" fontId="2" fillId="0" borderId="0"/>
    <xf numFmtId="0" fontId="8" fillId="0" borderId="0"/>
    <xf numFmtId="0" fontId="8" fillId="0" borderId="0"/>
    <xf numFmtId="0" fontId="84" fillId="0" borderId="0"/>
    <xf numFmtId="0" fontId="84" fillId="0" borderId="0"/>
    <xf numFmtId="0" fontId="92" fillId="0" borderId="0"/>
    <xf numFmtId="0" fontId="8" fillId="0" borderId="0">
      <alignment vertical="top"/>
    </xf>
    <xf numFmtId="0" fontId="93" fillId="0" borderId="0"/>
    <xf numFmtId="0" fontId="93" fillId="0" borderId="0"/>
    <xf numFmtId="0" fontId="86" fillId="0" borderId="0"/>
    <xf numFmtId="0" fontId="2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93" fillId="0" borderId="0"/>
    <xf numFmtId="0" fontId="9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32" fillId="0" borderId="0">
      <alignment vertical="top"/>
    </xf>
    <xf numFmtId="0" fontId="93" fillId="0" borderId="0"/>
    <xf numFmtId="0" fontId="2" fillId="0" borderId="0"/>
    <xf numFmtId="0" fontId="32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>
      <alignment vertical="top"/>
    </xf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93" fillId="0" borderId="0"/>
    <xf numFmtId="0" fontId="6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6" fillId="0" borderId="0">
      <alignment vertical="top"/>
    </xf>
    <xf numFmtId="0" fontId="8" fillId="0" borderId="0">
      <alignment vertical="top"/>
    </xf>
    <xf numFmtId="0" fontId="2" fillId="0" borderId="0"/>
    <xf numFmtId="0" fontId="6" fillId="0" borderId="0">
      <alignment vertical="top"/>
    </xf>
    <xf numFmtId="0" fontId="92" fillId="0" borderId="0">
      <alignment vertical="top"/>
    </xf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84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140" fillId="0" borderId="0"/>
    <xf numFmtId="0" fontId="93" fillId="0" borderId="0"/>
    <xf numFmtId="0" fontId="2" fillId="0" borderId="0"/>
    <xf numFmtId="0" fontId="2" fillId="0" borderId="0"/>
    <xf numFmtId="0" fontId="92" fillId="0" borderId="0">
      <alignment vertical="top"/>
    </xf>
    <xf numFmtId="0" fontId="140" fillId="0" borderId="0"/>
    <xf numFmtId="0" fontId="8" fillId="0" borderId="0" applyNumberFormat="0" applyFill="0" applyBorder="0" applyAlignment="0" applyProtection="0"/>
    <xf numFmtId="0" fontId="2" fillId="0" borderId="0"/>
    <xf numFmtId="0" fontId="2" fillId="0" borderId="0"/>
    <xf numFmtId="0" fontId="8" fillId="0" borderId="0" applyNumberFormat="0" applyFill="0" applyBorder="0" applyAlignment="0" applyProtection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85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85" fillId="0" borderId="0"/>
    <xf numFmtId="0" fontId="2" fillId="0" borderId="0"/>
    <xf numFmtId="0" fontId="8" fillId="0" borderId="0">
      <alignment vertical="top"/>
    </xf>
    <xf numFmtId="0" fontId="2" fillId="0" borderId="0"/>
    <xf numFmtId="0" fontId="6" fillId="0" borderId="0"/>
    <xf numFmtId="0" fontId="2" fillId="0" borderId="0"/>
    <xf numFmtId="0" fontId="8" fillId="0" borderId="0">
      <alignment vertical="top"/>
    </xf>
    <xf numFmtId="0" fontId="2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8" fillId="0" borderId="0">
      <alignment vertical="top"/>
    </xf>
    <xf numFmtId="0" fontId="6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5" fillId="0" borderId="0"/>
    <xf numFmtId="0" fontId="2" fillId="0" borderId="0"/>
    <xf numFmtId="0" fontId="8" fillId="0" borderId="0">
      <alignment vertical="top"/>
    </xf>
    <xf numFmtId="0" fontId="2" fillId="0" borderId="0"/>
    <xf numFmtId="0" fontId="85" fillId="0" borderId="0"/>
    <xf numFmtId="0" fontId="2" fillId="0" borderId="0"/>
    <xf numFmtId="0" fontId="8" fillId="0" borderId="0">
      <alignment vertical="top"/>
    </xf>
    <xf numFmtId="0" fontId="2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32" fillId="0" borderId="0"/>
    <xf numFmtId="0" fontId="2" fillId="0" borderId="0"/>
    <xf numFmtId="0" fontId="2" fillId="0" borderId="0"/>
    <xf numFmtId="0" fontId="84" fillId="0" borderId="0">
      <alignment vertical="top"/>
    </xf>
    <xf numFmtId="0" fontId="2" fillId="0" borderId="0"/>
    <xf numFmtId="0" fontId="8" fillId="0" borderId="0" applyNumberFormat="0" applyFill="0" applyBorder="0" applyAlignment="0" applyProtection="0"/>
    <xf numFmtId="0" fontId="2" fillId="0" borderId="0"/>
    <xf numFmtId="0" fontId="2" fillId="0" borderId="0"/>
    <xf numFmtId="0" fontId="85" fillId="0" borderId="0"/>
    <xf numFmtId="0" fontId="93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8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8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113" fillId="0" borderId="0"/>
    <xf numFmtId="0" fontId="84" fillId="0" borderId="0">
      <alignment vertical="top"/>
    </xf>
    <xf numFmtId="0" fontId="85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85" fillId="0" borderId="0"/>
    <xf numFmtId="0" fontId="93" fillId="0" borderId="0"/>
    <xf numFmtId="0" fontId="85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85" fillId="0" borderId="0"/>
    <xf numFmtId="0" fontId="2" fillId="0" borderId="0"/>
    <xf numFmtId="0" fontId="113" fillId="0" borderId="0"/>
    <xf numFmtId="0" fontId="2" fillId="0" borderId="0"/>
    <xf numFmtId="0" fontId="84" fillId="0" borderId="0">
      <alignment vertical="top"/>
    </xf>
    <xf numFmtId="0" fontId="93" fillId="0" borderId="0"/>
    <xf numFmtId="0" fontId="85" fillId="0" borderId="0"/>
    <xf numFmtId="0" fontId="93" fillId="0" borderId="0"/>
    <xf numFmtId="0" fontId="85" fillId="0" borderId="0"/>
    <xf numFmtId="0" fontId="6" fillId="0" borderId="0">
      <alignment vertical="top"/>
    </xf>
    <xf numFmtId="0" fontId="93" fillId="0" borderId="0"/>
    <xf numFmtId="0" fontId="85" fillId="0" borderId="0"/>
    <xf numFmtId="0" fontId="6" fillId="0" borderId="0">
      <alignment vertical="top"/>
    </xf>
    <xf numFmtId="0" fontId="93" fillId="0" borderId="0"/>
    <xf numFmtId="0" fontId="85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6" fillId="80" borderId="30" applyNumberFormat="0" applyFont="0" applyAlignment="0" applyProtection="0"/>
    <xf numFmtId="0" fontId="14" fillId="81" borderId="34" applyNumberFormat="0" applyFont="0" applyAlignment="0" applyProtection="0"/>
    <xf numFmtId="0" fontId="6" fillId="80" borderId="30" applyNumberFormat="0" applyFont="0" applyAlignment="0" applyProtection="0"/>
    <xf numFmtId="0" fontId="14" fillId="81" borderId="34" applyNumberFormat="0" applyFont="0" applyAlignment="0" applyProtection="0"/>
    <xf numFmtId="0" fontId="6" fillId="80" borderId="30" applyNumberFormat="0" applyFont="0" applyAlignment="0" applyProtection="0"/>
    <xf numFmtId="0" fontId="14" fillId="81" borderId="34" applyNumberFormat="0" applyFont="0" applyAlignment="0" applyProtection="0"/>
    <xf numFmtId="0" fontId="6" fillId="80" borderId="30" applyNumberFormat="0" applyFont="0" applyAlignment="0" applyProtection="0"/>
    <xf numFmtId="0" fontId="14" fillId="81" borderId="34" applyNumberFormat="0" applyFont="0" applyAlignment="0" applyProtection="0"/>
    <xf numFmtId="0" fontId="14" fillId="81" borderId="34" applyNumberFormat="0" applyFont="0" applyAlignment="0" applyProtection="0"/>
    <xf numFmtId="0" fontId="14" fillId="81" borderId="34" applyNumberFormat="0" applyFont="0" applyAlignment="0" applyProtection="0"/>
    <xf numFmtId="0" fontId="14" fillId="81" borderId="34" applyNumberFormat="0" applyFont="0" applyAlignment="0" applyProtection="0"/>
    <xf numFmtId="0" fontId="14" fillId="81" borderId="34" applyNumberFormat="0" applyFont="0" applyAlignment="0" applyProtection="0"/>
    <xf numFmtId="0" fontId="14" fillId="81" borderId="34" applyNumberFormat="0" applyFont="0" applyAlignment="0" applyProtection="0"/>
    <xf numFmtId="0" fontId="14" fillId="81" borderId="34" applyNumberFormat="0" applyFont="0" applyAlignment="0" applyProtection="0"/>
    <xf numFmtId="0" fontId="14" fillId="81" borderId="34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93" fillId="81" borderId="34" applyNumberFormat="0" applyFont="0" applyAlignment="0" applyProtection="0"/>
    <xf numFmtId="0" fontId="6" fillId="80" borderId="30" applyNumberFormat="0" applyFont="0" applyAlignment="0" applyProtection="0"/>
    <xf numFmtId="0" fontId="14" fillId="81" borderId="34" applyNumberFormat="0" applyFont="0" applyAlignment="0" applyProtection="0"/>
    <xf numFmtId="0" fontId="14" fillId="81" borderId="34" applyNumberFormat="0" applyFont="0" applyAlignment="0" applyProtection="0"/>
    <xf numFmtId="0" fontId="14" fillId="81" borderId="34" applyNumberFormat="0" applyFont="0" applyAlignment="0" applyProtection="0"/>
    <xf numFmtId="0" fontId="14" fillId="81" borderId="34" applyNumberFormat="0" applyFont="0" applyAlignment="0" applyProtection="0"/>
    <xf numFmtId="0" fontId="141" fillId="81" borderId="34" applyNumberFormat="0" applyFont="0" applyAlignment="0" applyProtection="0"/>
    <xf numFmtId="0" fontId="14" fillId="81" borderId="34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93" fillId="81" borderId="34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14" fillId="81" borderId="34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14" fillId="81" borderId="34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14" fillId="81" borderId="34" applyNumberFormat="0" applyFont="0" applyAlignment="0" applyProtection="0"/>
    <xf numFmtId="0" fontId="93" fillId="81" borderId="34" applyNumberFormat="0" applyFont="0" applyAlignment="0" applyProtection="0"/>
    <xf numFmtId="0" fontId="93" fillId="81" borderId="34" applyNumberFormat="0" applyFon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42" fillId="9" borderId="32" applyNumberFormat="0" applyAlignment="0" applyProtection="0"/>
    <xf numFmtId="0" fontId="134" fillId="9" borderId="32" applyNumberFormat="0" applyAlignment="0" applyProtection="0"/>
    <xf numFmtId="0" fontId="142" fillId="9" borderId="32" applyNumberFormat="0" applyAlignment="0" applyProtection="0"/>
    <xf numFmtId="0" fontId="142" fillId="9" borderId="32" applyNumberFormat="0" applyAlignment="0" applyProtection="0"/>
    <xf numFmtId="0" fontId="134" fillId="9" borderId="32" applyNumberFormat="0" applyAlignment="0" applyProtection="0"/>
    <xf numFmtId="0" fontId="142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42" fillId="9" borderId="32" applyNumberFormat="0" applyAlignment="0" applyProtection="0"/>
    <xf numFmtId="0" fontId="134" fillId="9" borderId="32" applyNumberFormat="0" applyAlignment="0" applyProtection="0"/>
    <xf numFmtId="0" fontId="142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43" fillId="74" borderId="33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42" fillId="9" borderId="32" applyNumberFormat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86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216" fontId="8" fillId="0" borderId="0" applyFill="0" applyBorder="0" applyAlignment="0" applyProtection="0">
      <alignment wrapText="1"/>
    </xf>
    <xf numFmtId="216" fontId="8" fillId="0" borderId="0" applyFill="0" applyBorder="0" applyAlignment="0" applyProtection="0">
      <alignment wrapText="1"/>
    </xf>
    <xf numFmtId="216" fontId="6" fillId="0" borderId="0" applyFill="0" applyBorder="0" applyAlignment="0" applyProtection="0">
      <alignment wrapText="1"/>
    </xf>
    <xf numFmtId="170" fontId="6" fillId="0" borderId="0" applyFill="0" applyBorder="0" applyAlignment="0" applyProtection="0">
      <alignment wrapText="1"/>
    </xf>
    <xf numFmtId="0" fontId="136" fillId="0" borderId="0" applyNumberFormat="0" applyFill="0" applyBorder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44" fillId="0" borderId="4" applyNumberFormat="0" applyFill="0" applyAlignment="0" applyProtection="0"/>
    <xf numFmtId="0" fontId="137" fillId="0" borderId="4" applyNumberFormat="0" applyFill="0" applyAlignment="0" applyProtection="0"/>
    <xf numFmtId="0" fontId="144" fillId="0" borderId="4" applyNumberFormat="0" applyFill="0" applyAlignment="0" applyProtection="0"/>
    <xf numFmtId="0" fontId="144" fillId="0" borderId="4" applyNumberFormat="0" applyFill="0" applyAlignment="0" applyProtection="0"/>
    <xf numFmtId="0" fontId="137" fillId="0" borderId="4" applyNumberFormat="0" applyFill="0" applyAlignment="0" applyProtection="0"/>
    <xf numFmtId="0" fontId="144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44" fillId="0" borderId="4" applyNumberFormat="0" applyFill="0" applyAlignment="0" applyProtection="0"/>
    <xf numFmtId="0" fontId="137" fillId="0" borderId="4" applyNumberFormat="0" applyFill="0" applyAlignment="0" applyProtection="0"/>
    <xf numFmtId="0" fontId="144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45" fillId="0" borderId="35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44" fillId="0" borderId="4" applyNumberFormat="0" applyFill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39" fillId="0" borderId="0" applyNumberFormat="0" applyFill="0" applyBorder="0" applyAlignment="0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2" fillId="0" borderId="0"/>
    <xf numFmtId="0" fontId="2" fillId="0" borderId="0"/>
    <xf numFmtId="0" fontId="35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93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93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93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93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93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93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93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93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93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4" fillId="24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93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1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93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93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24" fillId="45" borderId="2" applyNumberFormat="0" applyAlignment="0" applyProtection="0"/>
    <xf numFmtId="0" fontId="101" fillId="74" borderId="16" applyNumberFormat="0" applyAlignment="0" applyProtection="0"/>
    <xf numFmtId="0" fontId="90" fillId="9" borderId="2" applyNumberFormat="0" applyAlignment="0" applyProtection="0"/>
    <xf numFmtId="0" fontId="90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90" fillId="9" borderId="2" applyNumberFormat="0" applyAlignment="0" applyProtection="0"/>
    <xf numFmtId="0" fontId="90" fillId="9" borderId="2" applyNumberFormat="0" applyAlignment="0" applyProtection="0"/>
    <xf numFmtId="0" fontId="90" fillId="9" borderId="2" applyNumberFormat="0" applyAlignment="0" applyProtection="0"/>
    <xf numFmtId="0" fontId="90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4" fillId="9" borderId="2" applyNumberFormat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49" fillId="0" borderId="8">
      <alignment horizontal="left" vertical="center"/>
    </xf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67" fillId="15" borderId="2" applyNumberFormat="0" applyAlignment="0" applyProtection="0"/>
    <xf numFmtId="0" fontId="109" fillId="77" borderId="16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>
      <alignment vertical="top"/>
    </xf>
    <xf numFmtId="0" fontId="92" fillId="0" borderId="0">
      <alignment vertical="top"/>
    </xf>
    <xf numFmtId="0" fontId="8" fillId="0" borderId="0">
      <alignment vertical="top"/>
    </xf>
    <xf numFmtId="0" fontId="1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92" fillId="0" borderId="0">
      <alignment vertical="top"/>
    </xf>
    <xf numFmtId="0" fontId="6" fillId="0" borderId="0">
      <alignment vertical="top"/>
    </xf>
    <xf numFmtId="0" fontId="8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84" fillId="0" borderId="0"/>
    <xf numFmtId="0" fontId="92" fillId="0" borderId="0"/>
    <xf numFmtId="0" fontId="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6" fillId="0" borderId="0">
      <alignment vertical="top"/>
    </xf>
    <xf numFmtId="0" fontId="32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>
      <alignment vertical="top"/>
    </xf>
    <xf numFmtId="0" fontId="32" fillId="0" borderId="0">
      <alignment vertical="top"/>
    </xf>
    <xf numFmtId="0" fontId="32" fillId="0" borderId="0">
      <alignment vertical="top"/>
    </xf>
    <xf numFmtId="0" fontId="32" fillId="0" borderId="0">
      <alignment vertical="top"/>
    </xf>
    <xf numFmtId="0" fontId="3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8" fillId="82" borderId="30" applyNumberFormat="0" applyAlignment="0" applyProtection="0"/>
    <xf numFmtId="0" fontId="93" fillId="81" borderId="34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" fillId="80" borderId="30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83" fillId="80" borderId="31" applyNumberFormat="0" applyFon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34" fillId="45" borderId="32" applyNumberFormat="0" applyAlignment="0" applyProtection="0"/>
    <xf numFmtId="0" fontId="143" fillId="74" borderId="33" applyNumberFormat="0" applyAlignment="0" applyProtection="0"/>
    <xf numFmtId="0" fontId="142" fillId="9" borderId="32" applyNumberFormat="0" applyAlignment="0" applyProtection="0"/>
    <xf numFmtId="0" fontId="142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42" fillId="9" borderId="32" applyNumberFormat="0" applyAlignment="0" applyProtection="0"/>
    <xf numFmtId="0" fontId="142" fillId="9" borderId="32" applyNumberFormat="0" applyAlignment="0" applyProtection="0"/>
    <xf numFmtId="0" fontId="142" fillId="9" borderId="32" applyNumberFormat="0" applyAlignment="0" applyProtection="0"/>
    <xf numFmtId="0" fontId="142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0" fontId="134" fillId="9" borderId="3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6" fillId="80" borderId="30" applyNumberFormat="0" applyFont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45" fillId="0" borderId="35" applyNumberFormat="0" applyFill="0" applyAlignment="0" applyProtection="0"/>
    <xf numFmtId="0" fontId="144" fillId="0" borderId="4" applyNumberFormat="0" applyFill="0" applyAlignment="0" applyProtection="0"/>
    <xf numFmtId="0" fontId="144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44" fillId="0" borderId="4" applyNumberFormat="0" applyFill="0" applyAlignment="0" applyProtection="0"/>
    <xf numFmtId="0" fontId="144" fillId="0" borderId="4" applyNumberFormat="0" applyFill="0" applyAlignment="0" applyProtection="0"/>
    <xf numFmtId="0" fontId="144" fillId="0" borderId="4" applyNumberFormat="0" applyFill="0" applyAlignment="0" applyProtection="0"/>
    <xf numFmtId="0" fontId="144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8" fillId="9" borderId="32" applyNumberFormat="0" applyAlignment="0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149" fillId="0" borderId="37" applyProtection="0"/>
    <xf numFmtId="0" fontId="2" fillId="0" borderId="0"/>
    <xf numFmtId="0" fontId="2" fillId="0" borderId="0"/>
    <xf numFmtId="41" fontId="93" fillId="0" borderId="0" applyFont="0" applyFill="0" applyBorder="0" applyAlignment="0" applyProtection="0"/>
  </cellStyleXfs>
  <cellXfs count="184">
    <xf numFmtId="0" fontId="0" fillId="0" borderId="0" xfId="0"/>
    <xf numFmtId="0" fontId="0" fillId="0" borderId="0" xfId="0"/>
    <xf numFmtId="4" fontId="117" fillId="0" borderId="22" xfId="0" applyNumberFormat="1" applyFont="1" applyFill="1" applyBorder="1" applyAlignment="1">
      <alignment horizontal="center" vertical="center"/>
    </xf>
    <xf numFmtId="0" fontId="7" fillId="0" borderId="22" xfId="3832" applyFont="1" applyFill="1" applyBorder="1" applyAlignment="1">
      <alignment horizontal="center" vertical="center"/>
    </xf>
    <xf numFmtId="4" fontId="117" fillId="0" borderId="22" xfId="0" applyNumberFormat="1" applyFont="1" applyFill="1" applyBorder="1"/>
    <xf numFmtId="188" fontId="7" fillId="0" borderId="22" xfId="3832" applyNumberFormat="1" applyFont="1" applyFill="1" applyBorder="1" applyAlignment="1"/>
    <xf numFmtId="0" fontId="118" fillId="0" borderId="22" xfId="0" applyFont="1" applyFill="1" applyBorder="1"/>
    <xf numFmtId="0" fontId="121" fillId="0" borderId="23" xfId="5942" applyFont="1" applyFill="1" applyBorder="1" applyAlignment="1" applyProtection="1">
      <alignment horizontal="left" wrapText="1"/>
      <protection locked="0"/>
    </xf>
    <xf numFmtId="0" fontId="0" fillId="0" borderId="0" xfId="0" applyFill="1" applyBorder="1"/>
    <xf numFmtId="0" fontId="120" fillId="0" borderId="0" xfId="0" applyFont="1" applyFill="1" applyBorder="1" applyAlignment="1">
      <alignment horizontal="left" vertical="center" wrapText="1"/>
    </xf>
    <xf numFmtId="1" fontId="117" fillId="0" borderId="22" xfId="8423" applyNumberFormat="1" applyFont="1" applyFill="1" applyBorder="1" applyAlignment="1" applyProtection="1">
      <alignment horizontal="left" wrapText="1"/>
      <protection locked="0"/>
    </xf>
    <xf numFmtId="188" fontId="7" fillId="0" borderId="22" xfId="0" applyNumberFormat="1" applyFont="1" applyFill="1" applyBorder="1" applyProtection="1">
      <protection locked="0"/>
    </xf>
    <xf numFmtId="188" fontId="117" fillId="0" borderId="22" xfId="8423" applyNumberFormat="1" applyFont="1" applyFill="1" applyBorder="1" applyAlignment="1" applyProtection="1">
      <alignment horizontal="right"/>
      <protection locked="0"/>
    </xf>
    <xf numFmtId="0" fontId="118" fillId="0" borderId="22" xfId="0" applyFont="1" applyFill="1" applyBorder="1" applyAlignment="1" applyProtection="1">
      <alignment horizontal="left"/>
      <protection locked="0"/>
    </xf>
    <xf numFmtId="188" fontId="118" fillId="0" borderId="22" xfId="0" applyNumberFormat="1" applyFont="1" applyFill="1" applyBorder="1" applyProtection="1">
      <protection locked="0"/>
    </xf>
    <xf numFmtId="0" fontId="7" fillId="0" borderId="22" xfId="3832" applyFont="1" applyFill="1" applyBorder="1" applyAlignment="1">
      <alignment horizontal="center" vertical="center" wrapText="1"/>
    </xf>
    <xf numFmtId="4" fontId="117" fillId="0" borderId="22" xfId="0" applyNumberFormat="1" applyFont="1" applyFill="1" applyBorder="1" applyAlignment="1">
      <alignment wrapText="1"/>
    </xf>
    <xf numFmtId="1" fontId="7" fillId="0" borderId="22" xfId="3832" applyNumberFormat="1" applyFont="1" applyFill="1" applyBorder="1" applyAlignment="1"/>
    <xf numFmtId="0" fontId="118" fillId="0" borderId="22" xfId="0" applyFont="1" applyFill="1" applyBorder="1" applyAlignment="1">
      <alignment wrapText="1"/>
    </xf>
    <xf numFmtId="0" fontId="7" fillId="0" borderId="22" xfId="0" applyFont="1" applyFill="1" applyBorder="1" applyAlignment="1">
      <alignment horizontal="center" vertical="center" wrapText="1"/>
    </xf>
    <xf numFmtId="3" fontId="7" fillId="0" borderId="22" xfId="0" applyNumberFormat="1" applyFont="1" applyBorder="1"/>
    <xf numFmtId="4" fontId="7" fillId="0" borderId="22" xfId="0" applyNumberFormat="1" applyFont="1" applyBorder="1"/>
    <xf numFmtId="4" fontId="123" fillId="0" borderId="22" xfId="4633" applyNumberFormat="1" applyFont="1" applyBorder="1" applyAlignment="1">
      <alignment horizontal="center" vertical="center"/>
    </xf>
    <xf numFmtId="0" fontId="123" fillId="0" borderId="22" xfId="4633" applyNumberFormat="1" applyFont="1" applyBorder="1" applyAlignment="1">
      <alignment horizontal="center" vertical="center" wrapText="1"/>
    </xf>
    <xf numFmtId="0" fontId="123" fillId="0" borderId="22" xfId="4633" applyNumberFormat="1" applyFont="1" applyBorder="1" applyAlignment="1">
      <alignment horizontal="center" vertical="center"/>
    </xf>
    <xf numFmtId="178" fontId="123" fillId="0" borderId="22" xfId="4633" applyNumberFormat="1" applyFont="1" applyBorder="1" applyAlignment="1">
      <alignment horizontal="right" vertical="center"/>
    </xf>
    <xf numFmtId="10" fontId="123" fillId="0" borderId="22" xfId="4633" applyNumberFormat="1" applyFont="1" applyBorder="1" applyAlignment="1"/>
    <xf numFmtId="178" fontId="123" fillId="0" borderId="22" xfId="4633" applyNumberFormat="1" applyFont="1" applyFill="1" applyBorder="1" applyAlignment="1">
      <alignment horizontal="right" vertical="center"/>
    </xf>
    <xf numFmtId="10" fontId="123" fillId="0" borderId="22" xfId="4633" applyNumberFormat="1" applyFont="1" applyFill="1" applyBorder="1" applyAlignment="1"/>
    <xf numFmtId="49" fontId="123" fillId="79" borderId="22" xfId="4633" applyNumberFormat="1" applyFont="1" applyFill="1" applyBorder="1" applyAlignment="1">
      <alignment horizontal="right" vertical="center"/>
    </xf>
    <xf numFmtId="10" fontId="123" fillId="79" borderId="22" xfId="4633" applyNumberFormat="1" applyFont="1" applyFill="1" applyBorder="1" applyAlignment="1"/>
    <xf numFmtId="0" fontId="0" fillId="0" borderId="0" xfId="0" applyFill="1"/>
    <xf numFmtId="0" fontId="120" fillId="0" borderId="28" xfId="0" applyFont="1" applyFill="1" applyBorder="1" applyAlignment="1">
      <alignment horizontal="left" vertical="center" wrapText="1"/>
    </xf>
    <xf numFmtId="0" fontId="117" fillId="0" borderId="28" xfId="0" applyFont="1" applyFill="1" applyBorder="1" applyAlignment="1">
      <alignment horizontal="left" wrapText="1"/>
    </xf>
    <xf numFmtId="0" fontId="8" fillId="0" borderId="0" xfId="3832" applyAlignment="1"/>
    <xf numFmtId="212" fontId="7" fillId="0" borderId="22" xfId="0" applyNumberFormat="1" applyFont="1" applyFill="1" applyBorder="1" applyAlignment="1">
      <alignment wrapText="1"/>
    </xf>
    <xf numFmtId="4" fontId="7" fillId="0" borderId="22" xfId="3832" applyNumberFormat="1" applyFont="1" applyFill="1" applyBorder="1" applyAlignment="1"/>
    <xf numFmtId="0" fontId="125" fillId="0" borderId="0" xfId="0" applyFont="1" applyFill="1" applyAlignment="1"/>
    <xf numFmtId="0" fontId="126" fillId="0" borderId="0" xfId="0" applyFont="1" applyFill="1"/>
    <xf numFmtId="0" fontId="118" fillId="0" borderId="22" xfId="0" applyFont="1" applyBorder="1" applyAlignment="1">
      <alignment horizontal="center" vertical="center"/>
    </xf>
    <xf numFmtId="1" fontId="7" fillId="0" borderId="22" xfId="3832" applyNumberFormat="1" applyFont="1" applyBorder="1" applyAlignment="1">
      <alignment horizontal="center" vertical="center"/>
    </xf>
    <xf numFmtId="1" fontId="7" fillId="0" borderId="22" xfId="3832" applyNumberFormat="1" applyFont="1" applyBorder="1" applyAlignment="1">
      <alignment horizontal="center"/>
    </xf>
    <xf numFmtId="0" fontId="118" fillId="0" borderId="22" xfId="0" applyFont="1" applyBorder="1" applyAlignment="1">
      <alignment horizontal="center"/>
    </xf>
    <xf numFmtId="188" fontId="7" fillId="0" borderId="22" xfId="3832" applyNumberFormat="1" applyFont="1" applyBorder="1" applyAlignment="1">
      <alignment horizontal="center" vertical="center"/>
    </xf>
    <xf numFmtId="0" fontId="125" fillId="0" borderId="23" xfId="0" applyFont="1" applyFill="1" applyBorder="1" applyAlignment="1">
      <alignment vertical="center"/>
    </xf>
    <xf numFmtId="0" fontId="0" fillId="0" borderId="23" xfId="0" applyFill="1" applyBorder="1"/>
    <xf numFmtId="0" fontId="7" fillId="0" borderId="22" xfId="3582" applyFont="1" applyFill="1" applyBorder="1" applyProtection="1">
      <protection hidden="1"/>
    </xf>
    <xf numFmtId="188" fontId="7" fillId="0" borderId="22" xfId="3582" applyNumberFormat="1" applyFont="1" applyFill="1" applyBorder="1" applyProtection="1">
      <protection hidden="1"/>
    </xf>
    <xf numFmtId="0" fontId="127" fillId="0" borderId="22" xfId="3582" applyFont="1" applyFill="1" applyBorder="1" applyProtection="1">
      <protection hidden="1"/>
    </xf>
    <xf numFmtId="0" fontId="7" fillId="0" borderId="22" xfId="3582" applyFont="1" applyFill="1" applyBorder="1" applyAlignment="1" applyProtection="1">
      <protection hidden="1"/>
    </xf>
    <xf numFmtId="188" fontId="7" fillId="0" borderId="22" xfId="3582" applyNumberFormat="1" applyFont="1" applyFill="1" applyBorder="1" applyAlignment="1" applyProtection="1">
      <protection hidden="1"/>
    </xf>
    <xf numFmtId="2" fontId="7" fillId="0" borderId="22" xfId="3582" applyNumberFormat="1" applyFont="1" applyFill="1" applyBorder="1" applyAlignment="1" applyProtection="1">
      <protection hidden="1"/>
    </xf>
    <xf numFmtId="213" fontId="7" fillId="0" borderId="22" xfId="3582" applyNumberFormat="1" applyFont="1" applyFill="1" applyBorder="1" applyProtection="1">
      <protection hidden="1"/>
    </xf>
    <xf numFmtId="9" fontId="7" fillId="0" borderId="22" xfId="8422" applyFont="1" applyFill="1" applyBorder="1" applyProtection="1">
      <protection hidden="1"/>
    </xf>
    <xf numFmtId="2" fontId="128" fillId="0" borderId="22" xfId="3582" applyNumberFormat="1" applyFont="1" applyBorder="1" applyProtection="1">
      <protection hidden="1"/>
    </xf>
    <xf numFmtId="0" fontId="117" fillId="0" borderId="0" xfId="0" applyFont="1" applyFill="1" applyBorder="1" applyAlignment="1">
      <alignment horizontal="left" wrapText="1"/>
    </xf>
    <xf numFmtId="0" fontId="124" fillId="0" borderId="23" xfId="0" applyFont="1" applyFill="1" applyBorder="1" applyAlignment="1">
      <alignment vertical="center"/>
    </xf>
    <xf numFmtId="0" fontId="124" fillId="0" borderId="23" xfId="0" applyFont="1" applyFill="1" applyBorder="1" applyAlignment="1"/>
    <xf numFmtId="0" fontId="0" fillId="0" borderId="0" xfId="0"/>
    <xf numFmtId="0" fontId="118" fillId="0" borderId="0" xfId="0" applyFont="1"/>
    <xf numFmtId="0" fontId="0" fillId="0" borderId="0" xfId="0"/>
    <xf numFmtId="4" fontId="117" fillId="0" borderId="22" xfId="0" applyNumberFormat="1" applyFont="1" applyFill="1" applyBorder="1" applyAlignment="1">
      <alignment horizontal="center" vertical="center" wrapText="1"/>
    </xf>
    <xf numFmtId="0" fontId="0" fillId="79" borderId="0" xfId="0" applyFill="1"/>
    <xf numFmtId="0" fontId="121" fillId="0" borderId="23" xfId="5942" applyFont="1" applyFill="1" applyBorder="1" applyAlignment="1" applyProtection="1">
      <alignment horizontal="center" vertical="center" wrapText="1"/>
      <protection locked="0"/>
    </xf>
    <xf numFmtId="2" fontId="121" fillId="0" borderId="23" xfId="5942" applyNumberFormat="1" applyFont="1" applyFill="1" applyBorder="1" applyAlignment="1" applyProtection="1">
      <alignment horizontal="center" vertical="center" wrapText="1"/>
      <protection locked="0"/>
    </xf>
    <xf numFmtId="0" fontId="124" fillId="0" borderId="0" xfId="0" applyFont="1" applyFill="1" applyBorder="1" applyAlignment="1">
      <alignment horizontal="left" vertical="center" wrapText="1"/>
    </xf>
    <xf numFmtId="2" fontId="124" fillId="0" borderId="0" xfId="0" applyNumberFormat="1" applyFont="1" applyFill="1" applyBorder="1" applyAlignment="1">
      <alignment horizontal="center" vertical="center"/>
    </xf>
    <xf numFmtId="2" fontId="124" fillId="0" borderId="0" xfId="0" applyNumberFormat="1" applyFont="1" applyFill="1" applyBorder="1" applyAlignment="1">
      <alignment horizontal="center" vertical="center" wrapText="1"/>
    </xf>
    <xf numFmtId="2" fontId="124" fillId="0" borderId="24" xfId="0" applyNumberFormat="1" applyFont="1" applyFill="1" applyBorder="1" applyAlignment="1">
      <alignment horizontal="center" vertical="center"/>
    </xf>
    <xf numFmtId="0" fontId="0" fillId="0" borderId="0" xfId="0" applyBorder="1"/>
    <xf numFmtId="0" fontId="120" fillId="0" borderId="0" xfId="0" applyFont="1" applyFill="1" applyBorder="1" applyAlignment="1">
      <alignment horizontal="center" vertical="center" wrapText="1"/>
    </xf>
    <xf numFmtId="0" fontId="125" fillId="0" borderId="28" xfId="2903" applyFont="1" applyFill="1" applyBorder="1"/>
    <xf numFmtId="0" fontId="125" fillId="0" borderId="28" xfId="2903" applyFont="1" applyFill="1" applyBorder="1" applyAlignment="1">
      <alignment horizontal="center" vertical="center" wrapText="1"/>
    </xf>
    <xf numFmtId="0" fontId="150" fillId="0" borderId="0" xfId="2903" applyFont="1" applyFill="1" applyBorder="1" applyAlignment="1">
      <alignment horizontal="left" vertical="center" wrapText="1"/>
    </xf>
    <xf numFmtId="9" fontId="150" fillId="0" borderId="0" xfId="2903" applyNumberFormat="1" applyFont="1" applyFill="1" applyBorder="1" applyAlignment="1">
      <alignment horizontal="right" vertical="center" indent="5"/>
    </xf>
    <xf numFmtId="0" fontId="150" fillId="0" borderId="0" xfId="2903" applyFont="1" applyFill="1" applyBorder="1" applyAlignment="1">
      <alignment horizontal="left" vertical="center"/>
    </xf>
    <xf numFmtId="9" fontId="125" fillId="0" borderId="0" xfId="2903" applyNumberFormat="1" applyFont="1" applyFill="1" applyBorder="1" applyAlignment="1">
      <alignment horizontal="right" vertical="center" indent="5"/>
    </xf>
    <xf numFmtId="0" fontId="150" fillId="0" borderId="28" xfId="2903" applyFont="1" applyFill="1" applyBorder="1" applyAlignment="1">
      <alignment horizontal="left" vertical="center"/>
    </xf>
    <xf numFmtId="9" fontId="125" fillId="0" borderId="28" xfId="2903" applyNumberFormat="1" applyFont="1" applyFill="1" applyBorder="1" applyAlignment="1">
      <alignment horizontal="right" vertical="center" indent="5"/>
    </xf>
    <xf numFmtId="0" fontId="124" fillId="0" borderId="29" xfId="0" applyFont="1" applyFill="1" applyBorder="1" applyAlignment="1">
      <alignment horizontal="left" vertical="center" wrapText="1"/>
    </xf>
    <xf numFmtId="0" fontId="124" fillId="0" borderId="29" xfId="0" applyFont="1" applyFill="1" applyBorder="1" applyAlignment="1">
      <alignment horizontal="center" vertical="center" wrapText="1"/>
    </xf>
    <xf numFmtId="9" fontId="124" fillId="0" borderId="0" xfId="0" applyNumberFormat="1" applyFont="1" applyFill="1" applyBorder="1" applyAlignment="1">
      <alignment horizontal="center" vertical="center" wrapText="1"/>
    </xf>
    <xf numFmtId="0" fontId="0" fillId="0" borderId="0" xfId="0"/>
    <xf numFmtId="0" fontId="119" fillId="0" borderId="0" xfId="5942" applyFont="1" applyFill="1" applyBorder="1" applyAlignment="1" applyProtection="1">
      <alignment horizontal="left" wrapText="1"/>
      <protection locked="0"/>
    </xf>
    <xf numFmtId="2" fontId="119" fillId="0" borderId="0" xfId="5942" applyNumberFormat="1" applyFont="1" applyFill="1" applyBorder="1" applyAlignment="1" applyProtection="1">
      <alignment horizontal="right" wrapText="1" indent="2"/>
      <protection locked="0"/>
    </xf>
    <xf numFmtId="2" fontId="119" fillId="0" borderId="0" xfId="5942" applyNumberFormat="1" applyFont="1" applyFill="1" applyBorder="1" applyAlignment="1" applyProtection="1">
      <alignment horizontal="right" wrapText="1" indent="3"/>
      <protection locked="0"/>
    </xf>
    <xf numFmtId="0" fontId="120" fillId="0" borderId="0" xfId="0" applyFont="1" applyFill="1" applyBorder="1" applyAlignment="1">
      <alignment horizontal="left" wrapText="1"/>
    </xf>
    <xf numFmtId="2" fontId="120" fillId="0" borderId="0" xfId="0" applyNumberFormat="1" applyFont="1" applyFill="1" applyBorder="1" applyAlignment="1">
      <alignment horizontal="right" indent="2"/>
    </xf>
    <xf numFmtId="2" fontId="120" fillId="0" borderId="0" xfId="0" applyNumberFormat="1" applyFont="1" applyFill="1" applyBorder="1" applyAlignment="1">
      <alignment horizontal="right" indent="3"/>
    </xf>
    <xf numFmtId="0" fontId="119" fillId="0" borderId="0" xfId="5942" applyFont="1" applyFill="1" applyBorder="1" applyAlignment="1" applyProtection="1">
      <alignment horizontal="right" vertical="top" wrapText="1"/>
      <protection locked="0"/>
    </xf>
    <xf numFmtId="0" fontId="120" fillId="0" borderId="39" xfId="0" applyFont="1" applyFill="1" applyBorder="1" applyAlignment="1">
      <alignment horizontal="left" wrapText="1"/>
    </xf>
    <xf numFmtId="2" fontId="120" fillId="0" borderId="39" xfId="0" applyNumberFormat="1" applyFont="1" applyFill="1" applyBorder="1" applyAlignment="1">
      <alignment horizontal="right" vertical="center" indent="2"/>
    </xf>
    <xf numFmtId="2" fontId="120" fillId="0" borderId="39" xfId="0" applyNumberFormat="1" applyFont="1" applyFill="1" applyBorder="1" applyAlignment="1">
      <alignment horizontal="right" vertical="center" indent="3"/>
    </xf>
    <xf numFmtId="0" fontId="121" fillId="0" borderId="39" xfId="5942" applyFont="1" applyFill="1" applyBorder="1" applyAlignment="1" applyProtection="1">
      <alignment horizontal="right" vertical="top" wrapText="1"/>
      <protection locked="0"/>
    </xf>
    <xf numFmtId="0" fontId="119" fillId="0" borderId="39" xfId="5942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/>
    <xf numFmtId="3" fontId="153" fillId="0" borderId="40" xfId="12279" applyNumberFormat="1" applyFont="1" applyFill="1" applyBorder="1"/>
    <xf numFmtId="3" fontId="153" fillId="0" borderId="40" xfId="12279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154" fillId="0" borderId="41" xfId="0" applyFont="1" applyBorder="1"/>
    <xf numFmtId="0" fontId="154" fillId="0" borderId="40" xfId="0" applyFont="1" applyBorder="1" applyAlignment="1">
      <alignment horizontal="left" wrapText="1"/>
    </xf>
    <xf numFmtId="2" fontId="154" fillId="0" borderId="40" xfId="12279" applyNumberFormat="1" applyFont="1" applyFill="1" applyBorder="1" applyAlignment="1">
      <alignment horizontal="center"/>
    </xf>
    <xf numFmtId="2" fontId="154" fillId="0" borderId="40" xfId="12279" applyNumberFormat="1" applyFont="1" applyFill="1" applyBorder="1" applyAlignment="1">
      <alignment horizontal="left"/>
    </xf>
    <xf numFmtId="0" fontId="154" fillId="0" borderId="40" xfId="0" applyFont="1" applyBorder="1" applyAlignment="1"/>
    <xf numFmtId="0" fontId="154" fillId="0" borderId="40" xfId="0" applyFont="1" applyFill="1" applyBorder="1" applyAlignment="1">
      <alignment horizontal="left" wrapText="1"/>
    </xf>
    <xf numFmtId="0" fontId="155" fillId="0" borderId="40" xfId="0" applyFont="1" applyBorder="1"/>
    <xf numFmtId="2" fontId="156" fillId="0" borderId="40" xfId="12279" applyNumberFormat="1" applyFont="1" applyFill="1" applyBorder="1" applyAlignment="1">
      <alignment horizontal="center"/>
    </xf>
    <xf numFmtId="0" fontId="0" fillId="84" borderId="0" xfId="0" applyFill="1"/>
    <xf numFmtId="4" fontId="0" fillId="0" borderId="0" xfId="0" applyNumberFormat="1"/>
    <xf numFmtId="178" fontId="0" fillId="0" borderId="0" xfId="0" applyNumberFormat="1"/>
    <xf numFmtId="4" fontId="0" fillId="0" borderId="0" xfId="0" applyNumberFormat="1" applyBorder="1"/>
    <xf numFmtId="0" fontId="0" fillId="0" borderId="42" xfId="0" applyBorder="1"/>
    <xf numFmtId="2" fontId="0" fillId="0" borderId="43" xfId="0" applyNumberFormat="1" applyBorder="1"/>
    <xf numFmtId="0" fontId="0" fillId="0" borderId="44" xfId="0" applyBorder="1"/>
    <xf numFmtId="2" fontId="0" fillId="0" borderId="45" xfId="0" applyNumberFormat="1" applyBorder="1"/>
    <xf numFmtId="2" fontId="0" fillId="0" borderId="0" xfId="0" applyNumberFormat="1" applyBorder="1"/>
    <xf numFmtId="2" fontId="0" fillId="0" borderId="46" xfId="0" applyNumberFormat="1" applyBorder="1"/>
    <xf numFmtId="2" fontId="0" fillId="0" borderId="47" xfId="0" applyNumberFormat="1" applyBorder="1"/>
    <xf numFmtId="2" fontId="0" fillId="0" borderId="48" xfId="0" applyNumberFormat="1" applyBorder="1"/>
    <xf numFmtId="2" fontId="0" fillId="0" borderId="49" xfId="0" applyNumberFormat="1" applyBorder="1"/>
    <xf numFmtId="0" fontId="158" fillId="0" borderId="40" xfId="0" applyFont="1" applyBorder="1" applyAlignment="1">
      <alignment vertical="center"/>
    </xf>
    <xf numFmtId="0" fontId="159" fillId="0" borderId="40" xfId="0" applyFont="1" applyBorder="1" applyAlignment="1">
      <alignment vertical="center"/>
    </xf>
    <xf numFmtId="3" fontId="153" fillId="0" borderId="50" xfId="12279" applyNumberFormat="1" applyFont="1" applyFill="1" applyBorder="1" applyAlignment="1">
      <alignment horizontal="center" vertical="center" wrapText="1"/>
    </xf>
    <xf numFmtId="3" fontId="153" fillId="0" borderId="51" xfId="12279" applyNumberFormat="1" applyFont="1" applyFill="1" applyBorder="1" applyAlignment="1">
      <alignment horizontal="center" vertical="center" wrapText="1"/>
    </xf>
    <xf numFmtId="0" fontId="0" fillId="0" borderId="45" xfId="0" applyBorder="1"/>
    <xf numFmtId="0" fontId="0" fillId="0" borderId="46" xfId="0" applyBorder="1"/>
    <xf numFmtId="0" fontId="154" fillId="0" borderId="52" xfId="0" applyFont="1" applyBorder="1"/>
    <xf numFmtId="2" fontId="154" fillId="0" borderId="53" xfId="12279" applyNumberFormat="1" applyFont="1" applyFill="1" applyBorder="1" applyAlignment="1">
      <alignment horizontal="center"/>
    </xf>
    <xf numFmtId="0" fontId="154" fillId="0" borderId="52" xfId="0" applyFont="1" applyFill="1" applyBorder="1"/>
    <xf numFmtId="2" fontId="154" fillId="0" borderId="54" xfId="12279" applyNumberFormat="1" applyFont="1" applyFill="1" applyBorder="1" applyAlignment="1">
      <alignment horizontal="center"/>
    </xf>
    <xf numFmtId="0" fontId="154" fillId="0" borderId="55" xfId="0" applyFont="1" applyBorder="1"/>
    <xf numFmtId="2" fontId="154" fillId="0" borderId="56" xfId="12279" applyNumberFormat="1" applyFont="1" applyFill="1" applyBorder="1" applyAlignment="1">
      <alignment horizontal="center"/>
    </xf>
    <xf numFmtId="2" fontId="154" fillId="0" borderId="57" xfId="12279" applyNumberFormat="1" applyFont="1" applyFill="1" applyBorder="1" applyAlignment="1">
      <alignment horizontal="center"/>
    </xf>
    <xf numFmtId="188" fontId="0" fillId="0" borderId="0" xfId="0" applyNumberFormat="1"/>
    <xf numFmtId="0" fontId="8" fillId="85" borderId="22" xfId="2764" applyFont="1" applyFill="1" applyBorder="1" applyAlignment="1">
      <alignment wrapText="1"/>
    </xf>
    <xf numFmtId="0" fontId="8" fillId="0" borderId="22" xfId="2764" applyBorder="1" applyAlignment="1">
      <alignment wrapText="1"/>
    </xf>
    <xf numFmtId="0" fontId="8" fillId="0" borderId="22" xfId="2764" applyFont="1" applyBorder="1" applyAlignment="1">
      <alignment wrapText="1"/>
    </xf>
    <xf numFmtId="0" fontId="8" fillId="0" borderId="0" xfId="2764"/>
    <xf numFmtId="0" fontId="8" fillId="0" borderId="0" xfId="2764" applyAlignment="1">
      <alignment wrapText="1"/>
    </xf>
    <xf numFmtId="213" fontId="0" fillId="0" borderId="22" xfId="8422" applyNumberFormat="1" applyFont="1" applyBorder="1"/>
    <xf numFmtId="213" fontId="8" fillId="0" borderId="22" xfId="8422" applyNumberFormat="1" applyFont="1" applyBorder="1"/>
    <xf numFmtId="0" fontId="8" fillId="86" borderId="40" xfId="14780" applyFill="1" applyBorder="1"/>
    <xf numFmtId="9" fontId="8" fillId="86" borderId="40" xfId="8422" applyFont="1" applyFill="1" applyBorder="1"/>
    <xf numFmtId="219" fontId="8" fillId="0" borderId="40" xfId="14785" applyNumberFormat="1" applyBorder="1"/>
    <xf numFmtId="10" fontId="8" fillId="0" borderId="0" xfId="2764" applyNumberFormat="1"/>
    <xf numFmtId="219" fontId="8" fillId="0" borderId="22" xfId="8422" applyNumberFormat="1" applyFont="1" applyBorder="1"/>
    <xf numFmtId="181" fontId="8" fillId="0" borderId="0" xfId="2764" applyNumberFormat="1"/>
    <xf numFmtId="3" fontId="8" fillId="0" borderId="0" xfId="2764" applyNumberFormat="1"/>
    <xf numFmtId="219" fontId="8" fillId="0" borderId="0" xfId="2764" applyNumberFormat="1"/>
    <xf numFmtId="219" fontId="8" fillId="0" borderId="0" xfId="2764" applyNumberFormat="1" applyFont="1"/>
    <xf numFmtId="220" fontId="8" fillId="0" borderId="22" xfId="8424" applyNumberFormat="1" applyFont="1" applyBorder="1"/>
    <xf numFmtId="10" fontId="8" fillId="0" borderId="38" xfId="2764" applyNumberFormat="1" applyBorder="1"/>
    <xf numFmtId="181" fontId="8" fillId="0" borderId="38" xfId="2764" applyNumberFormat="1" applyBorder="1"/>
    <xf numFmtId="209" fontId="8" fillId="0" borderId="22" xfId="8424" applyFont="1" applyBorder="1"/>
    <xf numFmtId="209" fontId="8" fillId="0" borderId="0" xfId="8424" applyFont="1"/>
    <xf numFmtId="221" fontId="8" fillId="0" borderId="0" xfId="2764" applyNumberFormat="1"/>
    <xf numFmtId="213" fontId="8" fillId="0" borderId="0" xfId="8422" applyNumberFormat="1" applyFont="1" applyBorder="1"/>
    <xf numFmtId="1" fontId="8" fillId="0" borderId="0" xfId="8422" applyNumberFormat="1" applyFont="1" applyBorder="1"/>
    <xf numFmtId="0" fontId="138" fillId="0" borderId="0" xfId="0" applyFont="1" applyAlignment="1">
      <alignment horizontal="right"/>
    </xf>
    <xf numFmtId="0" fontId="124" fillId="0" borderId="0" xfId="0" applyFont="1" applyFill="1" applyBorder="1" applyAlignment="1">
      <alignment horizontal="left" vertical="top" wrapText="1"/>
    </xf>
    <xf numFmtId="0" fontId="124" fillId="0" borderId="24" xfId="0" applyFont="1" applyFill="1" applyBorder="1" applyAlignment="1">
      <alignment horizontal="left" vertical="top" wrapText="1"/>
    </xf>
    <xf numFmtId="0" fontId="124" fillId="0" borderId="28" xfId="0" applyFont="1" applyFill="1" applyBorder="1" applyAlignment="1">
      <alignment horizontal="left" vertical="center" wrapText="1"/>
    </xf>
    <xf numFmtId="0" fontId="124" fillId="0" borderId="28" xfId="0" applyFont="1" applyFill="1" applyBorder="1" applyAlignment="1">
      <alignment horizontal="center" vertical="center" wrapText="1"/>
    </xf>
    <xf numFmtId="1" fontId="121" fillId="0" borderId="0" xfId="0" applyNumberFormat="1" applyFont="1" applyFill="1" applyAlignment="1">
      <alignment horizontal="center" vertical="center"/>
    </xf>
    <xf numFmtId="0" fontId="124" fillId="0" borderId="28" xfId="0" applyFont="1" applyFill="1" applyBorder="1" applyAlignment="1">
      <alignment horizontal="left" vertical="top" wrapText="1"/>
    </xf>
    <xf numFmtId="9" fontId="124" fillId="0" borderId="28" xfId="0" applyNumberFormat="1" applyFont="1" applyFill="1" applyBorder="1" applyAlignment="1">
      <alignment horizontal="center" vertical="center" wrapText="1"/>
    </xf>
    <xf numFmtId="0" fontId="162" fillId="83" borderId="0" xfId="0" applyFont="1" applyFill="1" applyBorder="1" applyAlignment="1">
      <alignment horizontal="left" wrapText="1"/>
    </xf>
    <xf numFmtId="0" fontId="162" fillId="83" borderId="39" xfId="0" applyFont="1" applyFill="1" applyBorder="1" applyAlignment="1">
      <alignment horizontal="left" wrapText="1"/>
    </xf>
    <xf numFmtId="0" fontId="87" fillId="0" borderId="0" xfId="0" applyFont="1" applyFill="1" applyBorder="1" applyAlignment="1">
      <alignment horizontal="left" vertical="top" wrapText="1"/>
    </xf>
    <xf numFmtId="0" fontId="117" fillId="0" borderId="0" xfId="0" applyFont="1" applyFill="1" applyBorder="1" applyAlignment="1">
      <alignment horizontal="left" wrapText="1"/>
    </xf>
    <xf numFmtId="0" fontId="0" fillId="0" borderId="0" xfId="0"/>
    <xf numFmtId="0" fontId="129" fillId="0" borderId="0" xfId="0" applyFont="1" applyFill="1" applyBorder="1" applyAlignment="1">
      <alignment horizontal="left" vertical="center" wrapText="1"/>
    </xf>
    <xf numFmtId="0" fontId="129" fillId="0" borderId="0" xfId="0" applyFont="1" applyFill="1" applyBorder="1" applyAlignment="1">
      <alignment horizontal="left" vertical="center"/>
    </xf>
    <xf numFmtId="0" fontId="7" fillId="0" borderId="25" xfId="3832" applyFont="1" applyBorder="1" applyAlignment="1">
      <alignment horizontal="center"/>
    </xf>
    <xf numFmtId="0" fontId="7" fillId="0" borderId="26" xfId="3832" applyFont="1" applyBorder="1" applyAlignment="1">
      <alignment horizontal="center"/>
    </xf>
    <xf numFmtId="0" fontId="7" fillId="0" borderId="27" xfId="3832" applyFont="1" applyBorder="1" applyAlignment="1">
      <alignment horizontal="center"/>
    </xf>
    <xf numFmtId="0" fontId="129" fillId="0" borderId="28" xfId="0" applyFont="1" applyFill="1" applyBorder="1" applyAlignment="1">
      <alignment horizontal="left" wrapText="1"/>
    </xf>
    <xf numFmtId="0" fontId="151" fillId="83" borderId="40" xfId="0" applyFont="1" applyFill="1" applyBorder="1" applyAlignment="1">
      <alignment horizontal="left" vertical="top" wrapText="1" readingOrder="1"/>
    </xf>
    <xf numFmtId="0" fontId="157" fillId="0" borderId="0" xfId="0" applyFont="1" applyBorder="1" applyAlignment="1">
      <alignment horizontal="left" vertical="top" wrapText="1"/>
    </xf>
    <xf numFmtId="0" fontId="131" fillId="0" borderId="28" xfId="0" applyFont="1" applyFill="1" applyBorder="1" applyAlignment="1">
      <alignment horizontal="left" vertical="top" wrapText="1" readingOrder="1"/>
    </xf>
    <xf numFmtId="0" fontId="125" fillId="0" borderId="29" xfId="2903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left" vertical="top" wrapText="1" readingOrder="1"/>
    </xf>
    <xf numFmtId="0" fontId="129" fillId="0" borderId="28" xfId="0" applyFont="1" applyFill="1" applyBorder="1" applyAlignment="1">
      <alignment horizontal="left" vertical="center" wrapText="1"/>
    </xf>
  </cellXfs>
  <cellStyles count="17069">
    <cellStyle name="_FHBG012008" xfId="1"/>
    <cellStyle name="_FUGB012008" xfId="2"/>
    <cellStyle name="_Fugb032007" xfId="3"/>
    <cellStyle name="_Fugb032007 1" xfId="4"/>
    <cellStyle name="_Fugb032007 2" xfId="5"/>
    <cellStyle name="_Serbia- Data Collection Macro Model" xfId="6"/>
    <cellStyle name="_tabl" xfId="7"/>
    <cellStyle name="=C:\WINNT\SYSTEM32\COMMAND.COM" xfId="8"/>
    <cellStyle name="1 indent" xfId="9"/>
    <cellStyle name="1enter" xfId="10"/>
    <cellStyle name="2 indents" xfId="11"/>
    <cellStyle name="20 % – Zvýraznění1" xfId="12"/>
    <cellStyle name="20 % – Zvýraznění1 2" xfId="13"/>
    <cellStyle name="20 % – Zvýraznění2" xfId="14"/>
    <cellStyle name="20 % – Zvýraznění2 2" xfId="15"/>
    <cellStyle name="20 % – Zvýraznění3" xfId="16"/>
    <cellStyle name="20 % – Zvýraznění3 2" xfId="17"/>
    <cellStyle name="20 % – Zvýraznění4" xfId="18"/>
    <cellStyle name="20 % – Zvýraznění4 2" xfId="19"/>
    <cellStyle name="20 % – Zvýraznění5" xfId="20"/>
    <cellStyle name="20 % – Zvýraznění5 2" xfId="21"/>
    <cellStyle name="20 % – Zvýraznění6" xfId="22"/>
    <cellStyle name="20 % – Zvýraznění6 2" xfId="23"/>
    <cellStyle name="20% - Accent1 1" xfId="24"/>
    <cellStyle name="20% - Accent1 10" xfId="25"/>
    <cellStyle name="20% - Accent1 10 2" xfId="26"/>
    <cellStyle name="20% - Accent1 10 2 2" xfId="27"/>
    <cellStyle name="20% - Accent1 10 2 3" xfId="8598"/>
    <cellStyle name="20% - Accent1 10 2 4" xfId="12280"/>
    <cellStyle name="20% - Accent1 10 2 5" xfId="12281"/>
    <cellStyle name="20% - Accent1 10 3" xfId="28"/>
    <cellStyle name="20% - Accent1 10 4" xfId="8599"/>
    <cellStyle name="20% - Accent1 10 5" xfId="12282"/>
    <cellStyle name="20% - Accent1 10 6" xfId="12283"/>
    <cellStyle name="20% - Accent1 10_Графикон III.5.2.." xfId="29"/>
    <cellStyle name="20% - Accent1 11" xfId="30"/>
    <cellStyle name="20% - Accent1 11 2" xfId="31"/>
    <cellStyle name="20% - Accent1 11 2 2" xfId="32"/>
    <cellStyle name="20% - Accent1 11 2 3" xfId="8600"/>
    <cellStyle name="20% - Accent1 11 2 4" xfId="12284"/>
    <cellStyle name="20% - Accent1 11 2 5" xfId="12285"/>
    <cellStyle name="20% - Accent1 11 3" xfId="33"/>
    <cellStyle name="20% - Accent1 11 4" xfId="8601"/>
    <cellStyle name="20% - Accent1 11 5" xfId="12286"/>
    <cellStyle name="20% - Accent1 11 6" xfId="12287"/>
    <cellStyle name="20% - Accent1 11_Графикон III.5.2.." xfId="34"/>
    <cellStyle name="20% - Accent1 12" xfId="35"/>
    <cellStyle name="20% - Accent1 12 2" xfId="36"/>
    <cellStyle name="20% - Accent1 12 2 2" xfId="37"/>
    <cellStyle name="20% - Accent1 12 2 3" xfId="8602"/>
    <cellStyle name="20% - Accent1 12 2 4" xfId="12288"/>
    <cellStyle name="20% - Accent1 12 2 5" xfId="12289"/>
    <cellStyle name="20% - Accent1 12 3" xfId="38"/>
    <cellStyle name="20% - Accent1 12 4" xfId="8603"/>
    <cellStyle name="20% - Accent1 12 5" xfId="12290"/>
    <cellStyle name="20% - Accent1 12 6" xfId="12291"/>
    <cellStyle name="20% - Accent1 12_Графикон III.5.2.." xfId="39"/>
    <cellStyle name="20% - Accent1 13" xfId="40"/>
    <cellStyle name="20% - Accent1 13 2" xfId="41"/>
    <cellStyle name="20% - Accent1 13 2 2" xfId="42"/>
    <cellStyle name="20% - Accent1 13 2 3" xfId="8604"/>
    <cellStyle name="20% - Accent1 13 2 4" xfId="12292"/>
    <cellStyle name="20% - Accent1 13 2 5" xfId="12293"/>
    <cellStyle name="20% - Accent1 13 3" xfId="43"/>
    <cellStyle name="20% - Accent1 13 4" xfId="8605"/>
    <cellStyle name="20% - Accent1 13 5" xfId="12294"/>
    <cellStyle name="20% - Accent1 13 6" xfId="12295"/>
    <cellStyle name="20% - Accent1 13_Графикон III.5.2.." xfId="44"/>
    <cellStyle name="20% - Accent1 14" xfId="45"/>
    <cellStyle name="20% - Accent1 14 2" xfId="46"/>
    <cellStyle name="20% - Accent1 14 2 2" xfId="47"/>
    <cellStyle name="20% - Accent1 14 2 3" xfId="8606"/>
    <cellStyle name="20% - Accent1 14 2 4" xfId="12296"/>
    <cellStyle name="20% - Accent1 14 2 5" xfId="12297"/>
    <cellStyle name="20% - Accent1 14 3" xfId="48"/>
    <cellStyle name="20% - Accent1 14 4" xfId="8607"/>
    <cellStyle name="20% - Accent1 14 5" xfId="12298"/>
    <cellStyle name="20% - Accent1 14 6" xfId="12299"/>
    <cellStyle name="20% - Accent1 14_Графикон III.5.2.." xfId="49"/>
    <cellStyle name="20% - Accent1 15" xfId="50"/>
    <cellStyle name="20% - Accent1 15 2" xfId="51"/>
    <cellStyle name="20% - Accent1 15 2 2" xfId="52"/>
    <cellStyle name="20% - Accent1 15 2 3" xfId="8608"/>
    <cellStyle name="20% - Accent1 15 2 4" xfId="12300"/>
    <cellStyle name="20% - Accent1 15 2 5" xfId="12301"/>
    <cellStyle name="20% - Accent1 15 3" xfId="53"/>
    <cellStyle name="20% - Accent1 15 4" xfId="8609"/>
    <cellStyle name="20% - Accent1 15 5" xfId="12302"/>
    <cellStyle name="20% - Accent1 15 6" xfId="12303"/>
    <cellStyle name="20% - Accent1 15_Графикон III.5.2.." xfId="54"/>
    <cellStyle name="20% - Accent1 16" xfId="55"/>
    <cellStyle name="20% - Accent1 16 2" xfId="56"/>
    <cellStyle name="20% - Accent1 16 2 2" xfId="57"/>
    <cellStyle name="20% - Accent1 16 2 3" xfId="8610"/>
    <cellStyle name="20% - Accent1 16 2 4" xfId="12304"/>
    <cellStyle name="20% - Accent1 16 2 5" xfId="12305"/>
    <cellStyle name="20% - Accent1 16 3" xfId="58"/>
    <cellStyle name="20% - Accent1 16 4" xfId="8611"/>
    <cellStyle name="20% - Accent1 16 5" xfId="12306"/>
    <cellStyle name="20% - Accent1 16 6" xfId="12307"/>
    <cellStyle name="20% - Accent1 16_Графикон III.5.2.." xfId="59"/>
    <cellStyle name="20% - Accent1 17" xfId="60"/>
    <cellStyle name="20% - Accent1 17 2" xfId="61"/>
    <cellStyle name="20% - Accent1 17 2 2" xfId="62"/>
    <cellStyle name="20% - Accent1 17 2 3" xfId="8612"/>
    <cellStyle name="20% - Accent1 17 2 4" xfId="12308"/>
    <cellStyle name="20% - Accent1 17 2 5" xfId="12309"/>
    <cellStyle name="20% - Accent1 17 3" xfId="63"/>
    <cellStyle name="20% - Accent1 17 4" xfId="8613"/>
    <cellStyle name="20% - Accent1 17 5" xfId="12310"/>
    <cellStyle name="20% - Accent1 17 6" xfId="12311"/>
    <cellStyle name="20% - Accent1 17_Графикон III.5.2.." xfId="64"/>
    <cellStyle name="20% - Accent1 18" xfId="65"/>
    <cellStyle name="20% - Accent1 18 2" xfId="66"/>
    <cellStyle name="20% - Accent1 18 2 2" xfId="67"/>
    <cellStyle name="20% - Accent1 18 2 3" xfId="8614"/>
    <cellStyle name="20% - Accent1 18 2 4" xfId="12312"/>
    <cellStyle name="20% - Accent1 18 2 5" xfId="12313"/>
    <cellStyle name="20% - Accent1 18 3" xfId="68"/>
    <cellStyle name="20% - Accent1 18 4" xfId="8615"/>
    <cellStyle name="20% - Accent1 18 5" xfId="12314"/>
    <cellStyle name="20% - Accent1 18 6" xfId="12315"/>
    <cellStyle name="20% - Accent1 18_Графикон III.5.2.." xfId="69"/>
    <cellStyle name="20% - Accent1 19" xfId="70"/>
    <cellStyle name="20% - Accent1 19 2" xfId="71"/>
    <cellStyle name="20% - Accent1 19 2 2" xfId="72"/>
    <cellStyle name="20% - Accent1 19 2 3" xfId="8616"/>
    <cellStyle name="20% - Accent1 19 2 4" xfId="12316"/>
    <cellStyle name="20% - Accent1 19 2 5" xfId="12317"/>
    <cellStyle name="20% - Accent1 19 3" xfId="73"/>
    <cellStyle name="20% - Accent1 19 4" xfId="8617"/>
    <cellStyle name="20% - Accent1 19 5" xfId="12318"/>
    <cellStyle name="20% - Accent1 19 6" xfId="12319"/>
    <cellStyle name="20% - Accent1 19_Графикон III.5.2.." xfId="74"/>
    <cellStyle name="20% - Accent1 2" xfId="75"/>
    <cellStyle name="20% - Accent1 2 10" xfId="12320"/>
    <cellStyle name="20% - Accent1 2 2" xfId="76"/>
    <cellStyle name="20% - Accent1 2 2 2" xfId="77"/>
    <cellStyle name="20% - Accent1 2 2 2 2" xfId="78"/>
    <cellStyle name="20% - Accent1 2 2 2 2 2" xfId="79"/>
    <cellStyle name="20% - Accent1 2 2 2 2 3" xfId="8618"/>
    <cellStyle name="20% - Accent1 2 2 2 2 4" xfId="12321"/>
    <cellStyle name="20% - Accent1 2 2 2 2 5" xfId="12322"/>
    <cellStyle name="20% - Accent1 2 2 2 3" xfId="80"/>
    <cellStyle name="20% - Accent1 2 2 2 4" xfId="8619"/>
    <cellStyle name="20% - Accent1 2 2 2 5" xfId="12323"/>
    <cellStyle name="20% - Accent1 2 2 2 6" xfId="12324"/>
    <cellStyle name="20% - Accent1 2 2 2_Графикон III.5.2.." xfId="81"/>
    <cellStyle name="20% - Accent1 2 2 3" xfId="82"/>
    <cellStyle name="20% - Accent1 2 2 3 2" xfId="83"/>
    <cellStyle name="20% - Accent1 2 2 3 3" xfId="8620"/>
    <cellStyle name="20% - Accent1 2 2 3 4" xfId="12325"/>
    <cellStyle name="20% - Accent1 2 2 3 5" xfId="12326"/>
    <cellStyle name="20% - Accent1 2 3" xfId="84"/>
    <cellStyle name="20% - Accent1 2 3 2" xfId="85"/>
    <cellStyle name="20% - Accent1 2 3 2 2" xfId="86"/>
    <cellStyle name="20% - Accent1 2 3 2 3" xfId="8621"/>
    <cellStyle name="20% - Accent1 2 3 2 4" xfId="12327"/>
    <cellStyle name="20% - Accent1 2 3 2 5" xfId="12328"/>
    <cellStyle name="20% - Accent1 2 3 3" xfId="8425"/>
    <cellStyle name="20% - Accent1 2 3 4" xfId="8622"/>
    <cellStyle name="20% - Accent1 2 3_Графикон III.5.2.." xfId="87"/>
    <cellStyle name="20% - Accent1 2 4" xfId="88"/>
    <cellStyle name="20% - Accent1 2 4 2" xfId="89"/>
    <cellStyle name="20% - Accent1 2 4 3" xfId="8623"/>
    <cellStyle name="20% - Accent1 2 4 4" xfId="12329"/>
    <cellStyle name="20% - Accent1 2 4 5" xfId="12330"/>
    <cellStyle name="20% - Accent1 2 5" xfId="8426"/>
    <cellStyle name="20% - Accent1 2 6" xfId="12331"/>
    <cellStyle name="20% - Accent1 2 7" xfId="12332"/>
    <cellStyle name="20% - Accent1 2 8" xfId="12333"/>
    <cellStyle name="20% - Accent1 2 9" xfId="12334"/>
    <cellStyle name="20% - Accent1 20" xfId="90"/>
    <cellStyle name="20% - Accent1 20 2" xfId="91"/>
    <cellStyle name="20% - Accent1 20 3" xfId="8624"/>
    <cellStyle name="20% - Accent1 20 4" xfId="12335"/>
    <cellStyle name="20% - Accent1 20 5" xfId="12336"/>
    <cellStyle name="20% - Accent1 21" xfId="92"/>
    <cellStyle name="20% - Accent1 21 2" xfId="93"/>
    <cellStyle name="20% - Accent1 21 3" xfId="8625"/>
    <cellStyle name="20% - Accent1 21 4" xfId="12337"/>
    <cellStyle name="20% - Accent1 21 5" xfId="12338"/>
    <cellStyle name="20% - Accent1 22" xfId="94"/>
    <cellStyle name="20% - Accent1 23" xfId="95"/>
    <cellStyle name="20% - Accent1 23 2" xfId="96"/>
    <cellStyle name="20% - Accent1 23 3" xfId="8626"/>
    <cellStyle name="20% - Accent1 23 4" xfId="12339"/>
    <cellStyle name="20% - Accent1 23 5" xfId="12340"/>
    <cellStyle name="20% - Accent1 24" xfId="8627"/>
    <cellStyle name="20% - Accent1 25" xfId="8628"/>
    <cellStyle name="20% - Accent1 26" xfId="8629"/>
    <cellStyle name="20% - Accent1 27" xfId="8630"/>
    <cellStyle name="20% - Accent1 28" xfId="8631"/>
    <cellStyle name="20% - Accent1 29" xfId="8632"/>
    <cellStyle name="20% - Accent1 3" xfId="97"/>
    <cellStyle name="20% - Accent1 3 2" xfId="98"/>
    <cellStyle name="20% - Accent1 3 2 2" xfId="99"/>
    <cellStyle name="20% - Accent1 3 2 2 2" xfId="100"/>
    <cellStyle name="20% - Accent1 3 2 2 3" xfId="8633"/>
    <cellStyle name="20% - Accent1 3 2 2 4" xfId="12341"/>
    <cellStyle name="20% - Accent1 3 2 2 5" xfId="12342"/>
    <cellStyle name="20% - Accent1 3 2_Графикон III.5.2.." xfId="101"/>
    <cellStyle name="20% - Accent1 3 3" xfId="102"/>
    <cellStyle name="20% - Accent1 3 3 2" xfId="103"/>
    <cellStyle name="20% - Accent1 3 3 3" xfId="8634"/>
    <cellStyle name="20% - Accent1 3 3 4" xfId="12343"/>
    <cellStyle name="20% - Accent1 3 3 5" xfId="12344"/>
    <cellStyle name="20% - Accent1 30" xfId="8635"/>
    <cellStyle name="20% - Accent1 31" xfId="8636"/>
    <cellStyle name="20% - Accent1 32" xfId="8637"/>
    <cellStyle name="20% - Accent1 33" xfId="8638"/>
    <cellStyle name="20% - Accent1 34" xfId="8639"/>
    <cellStyle name="20% - Accent1 35" xfId="12345"/>
    <cellStyle name="20% - Accent1 36" xfId="12346"/>
    <cellStyle name="20% - Accent1 37" xfId="12347"/>
    <cellStyle name="20% - Accent1 38" xfId="12348"/>
    <cellStyle name="20% - Accent1 39" xfId="12349"/>
    <cellStyle name="20% - Accent1 4" xfId="104"/>
    <cellStyle name="20% - Accent1 4 2" xfId="105"/>
    <cellStyle name="20% - Accent1 4 2 2" xfId="106"/>
    <cellStyle name="20% - Accent1 4 2 2 2" xfId="107"/>
    <cellStyle name="20% - Accent1 4 2 2 3" xfId="8640"/>
    <cellStyle name="20% - Accent1 4 2 2 4" xfId="12350"/>
    <cellStyle name="20% - Accent1 4 2 2 5" xfId="12351"/>
    <cellStyle name="20% - Accent1 4 2 3" xfId="108"/>
    <cellStyle name="20% - Accent1 4 2 4" xfId="8641"/>
    <cellStyle name="20% - Accent1 4 2 5" xfId="12352"/>
    <cellStyle name="20% - Accent1 4 2 6" xfId="12353"/>
    <cellStyle name="20% - Accent1 4 2_Графикон III.5.2.." xfId="109"/>
    <cellStyle name="20% - Accent1 4 3" xfId="110"/>
    <cellStyle name="20% - Accent1 4 3 2" xfId="111"/>
    <cellStyle name="20% - Accent1 4 3 3" xfId="8642"/>
    <cellStyle name="20% - Accent1 4 3 4" xfId="12354"/>
    <cellStyle name="20% - Accent1 4 3 5" xfId="12355"/>
    <cellStyle name="20% - Accent1 40" xfId="12356"/>
    <cellStyle name="20% - Accent1 41" xfId="12357"/>
    <cellStyle name="20% - Accent1 42" xfId="12358"/>
    <cellStyle name="20% - Accent1 43" xfId="12359"/>
    <cellStyle name="20% - Accent1 44" xfId="12360"/>
    <cellStyle name="20% - Accent1 45" xfId="12361"/>
    <cellStyle name="20% - Accent1 46" xfId="12362"/>
    <cellStyle name="20% - Accent1 5" xfId="112"/>
    <cellStyle name="20% - Accent1 5 2" xfId="113"/>
    <cellStyle name="20% - Accent1 5 2 2" xfId="114"/>
    <cellStyle name="20% - Accent1 5 2 2 2" xfId="115"/>
    <cellStyle name="20% - Accent1 5 2 2 3" xfId="8643"/>
    <cellStyle name="20% - Accent1 5 2 2 4" xfId="12363"/>
    <cellStyle name="20% - Accent1 5 2 2 5" xfId="12364"/>
    <cellStyle name="20% - Accent1 5 2 3" xfId="116"/>
    <cellStyle name="20% - Accent1 5 2 4" xfId="8644"/>
    <cellStyle name="20% - Accent1 5 2 5" xfId="12365"/>
    <cellStyle name="20% - Accent1 5 2 6" xfId="12366"/>
    <cellStyle name="20% - Accent1 5 2_Графикон III.5.2.." xfId="117"/>
    <cellStyle name="20% - Accent1 5 3" xfId="118"/>
    <cellStyle name="20% - Accent1 5 3 2" xfId="119"/>
    <cellStyle name="20% - Accent1 5 3 3" xfId="8645"/>
    <cellStyle name="20% - Accent1 5 3 4" xfId="12367"/>
    <cellStyle name="20% - Accent1 5 3 5" xfId="12368"/>
    <cellStyle name="20% - Accent1 6" xfId="120"/>
    <cellStyle name="20% - Accent1 6 2" xfId="121"/>
    <cellStyle name="20% - Accent1 6 2 2" xfId="122"/>
    <cellStyle name="20% - Accent1 6 2 2 2" xfId="123"/>
    <cellStyle name="20% - Accent1 6 2 2 3" xfId="8646"/>
    <cellStyle name="20% - Accent1 6 2 2 4" xfId="12369"/>
    <cellStyle name="20% - Accent1 6 2 2 5" xfId="12370"/>
    <cellStyle name="20% - Accent1 6 2 3" xfId="124"/>
    <cellStyle name="20% - Accent1 6 2 4" xfId="8647"/>
    <cellStyle name="20% - Accent1 6 2 5" xfId="12371"/>
    <cellStyle name="20% - Accent1 6 2 6" xfId="12372"/>
    <cellStyle name="20% - Accent1 6 2_Графикон III.5.2.." xfId="125"/>
    <cellStyle name="20% - Accent1 6 3" xfId="126"/>
    <cellStyle name="20% - Accent1 6 3 2" xfId="127"/>
    <cellStyle name="20% - Accent1 6 3 3" xfId="8648"/>
    <cellStyle name="20% - Accent1 6 3 4" xfId="12373"/>
    <cellStyle name="20% - Accent1 6 3 5" xfId="12374"/>
    <cellStyle name="20% - Accent1 7" xfId="128"/>
    <cellStyle name="20% - Accent1 7 2" xfId="129"/>
    <cellStyle name="20% - Accent1 7 2 2" xfId="130"/>
    <cellStyle name="20% - Accent1 7 2 2 2" xfId="131"/>
    <cellStyle name="20% - Accent1 7 2 2 3" xfId="8649"/>
    <cellStyle name="20% - Accent1 7 2 2 4" xfId="12375"/>
    <cellStyle name="20% - Accent1 7 2 2 5" xfId="12376"/>
    <cellStyle name="20% - Accent1 7 2 3" xfId="132"/>
    <cellStyle name="20% - Accent1 7 2 4" xfId="8650"/>
    <cellStyle name="20% - Accent1 7 2 5" xfId="12377"/>
    <cellStyle name="20% - Accent1 7 2 6" xfId="12378"/>
    <cellStyle name="20% - Accent1 7 2_Графикон III.5.2.." xfId="133"/>
    <cellStyle name="20% - Accent1 7 3" xfId="134"/>
    <cellStyle name="20% - Accent1 7 3 2" xfId="135"/>
    <cellStyle name="20% - Accent1 7 3 3" xfId="8651"/>
    <cellStyle name="20% - Accent1 7 3 4" xfId="12379"/>
    <cellStyle name="20% - Accent1 7 3 5" xfId="12380"/>
    <cellStyle name="20% - Accent1 8" xfId="136"/>
    <cellStyle name="20% - Accent1 8 2" xfId="137"/>
    <cellStyle name="20% - Accent1 8 2 2" xfId="138"/>
    <cellStyle name="20% - Accent1 8 2 2 2" xfId="139"/>
    <cellStyle name="20% - Accent1 8 2 2 3" xfId="8652"/>
    <cellStyle name="20% - Accent1 8 2 2 4" xfId="12381"/>
    <cellStyle name="20% - Accent1 8 2 2 5" xfId="12382"/>
    <cellStyle name="20% - Accent1 8 2 3" xfId="140"/>
    <cellStyle name="20% - Accent1 8 2 4" xfId="8653"/>
    <cellStyle name="20% - Accent1 8 2 5" xfId="12383"/>
    <cellStyle name="20% - Accent1 8 2 6" xfId="12384"/>
    <cellStyle name="20% - Accent1 8 2_Графикон III.5.2.." xfId="141"/>
    <cellStyle name="20% - Accent1 8 3" xfId="142"/>
    <cellStyle name="20% - Accent1 8 3 2" xfId="143"/>
    <cellStyle name="20% - Accent1 8 3 3" xfId="8654"/>
    <cellStyle name="20% - Accent1 8 3 4" xfId="12385"/>
    <cellStyle name="20% - Accent1 8 3 5" xfId="12386"/>
    <cellStyle name="20% - Accent1 8 4" xfId="144"/>
    <cellStyle name="20% - Accent1 8 5" xfId="8655"/>
    <cellStyle name="20% - Accent1 8 6" xfId="12387"/>
    <cellStyle name="20% - Accent1 8 7" xfId="12388"/>
    <cellStyle name="20% - Accent1 8_Графикон III.5.2.." xfId="145"/>
    <cellStyle name="20% - Accent1 9" xfId="146"/>
    <cellStyle name="20% - Accent1 9 2" xfId="147"/>
    <cellStyle name="20% - Accent1 9 2 2" xfId="148"/>
    <cellStyle name="20% - Accent1 9 2 2 2" xfId="149"/>
    <cellStyle name="20% - Accent1 9 2 2 3" xfId="8656"/>
    <cellStyle name="20% - Accent1 9 2 2 4" xfId="12389"/>
    <cellStyle name="20% - Accent1 9 2 2 5" xfId="12390"/>
    <cellStyle name="20% - Accent1 9 2 3" xfId="150"/>
    <cellStyle name="20% - Accent1 9 2 4" xfId="8657"/>
    <cellStyle name="20% - Accent1 9 2 5" xfId="12391"/>
    <cellStyle name="20% - Accent1 9 2 6" xfId="12392"/>
    <cellStyle name="20% - Accent1 9 2_Графикон III.5.2.." xfId="151"/>
    <cellStyle name="20% - Accent1 9 3" xfId="152"/>
    <cellStyle name="20% - Accent1 9 3 2" xfId="153"/>
    <cellStyle name="20% - Accent1 9 3 3" xfId="8658"/>
    <cellStyle name="20% - Accent1 9 3 4" xfId="12393"/>
    <cellStyle name="20% - Accent1 9 3 5" xfId="12394"/>
    <cellStyle name="20% - Accent1 9 4" xfId="154"/>
    <cellStyle name="20% - Accent1 9 5" xfId="8659"/>
    <cellStyle name="20% - Accent1 9 6" xfId="12395"/>
    <cellStyle name="20% - Accent1 9 7" xfId="12396"/>
    <cellStyle name="20% - Accent1 9_Графикон III.5.2.." xfId="155"/>
    <cellStyle name="20% - Accent2 1" xfId="156"/>
    <cellStyle name="20% - Accent2 10" xfId="157"/>
    <cellStyle name="20% - Accent2 10 2" xfId="158"/>
    <cellStyle name="20% - Accent2 10 2 2" xfId="159"/>
    <cellStyle name="20% - Accent2 10 2 3" xfId="8660"/>
    <cellStyle name="20% - Accent2 10 2 4" xfId="12397"/>
    <cellStyle name="20% - Accent2 10 2 5" xfId="12398"/>
    <cellStyle name="20% - Accent2 10 3" xfId="160"/>
    <cellStyle name="20% - Accent2 10 4" xfId="8661"/>
    <cellStyle name="20% - Accent2 10 5" xfId="12399"/>
    <cellStyle name="20% - Accent2 10 6" xfId="12400"/>
    <cellStyle name="20% - Accent2 10_Графикон III.5.2.." xfId="161"/>
    <cellStyle name="20% - Accent2 11" xfId="162"/>
    <cellStyle name="20% - Accent2 11 2" xfId="163"/>
    <cellStyle name="20% - Accent2 11 2 2" xfId="164"/>
    <cellStyle name="20% - Accent2 11 2 3" xfId="8662"/>
    <cellStyle name="20% - Accent2 11 2 4" xfId="12401"/>
    <cellStyle name="20% - Accent2 11 2 5" xfId="12402"/>
    <cellStyle name="20% - Accent2 11 3" xfId="165"/>
    <cellStyle name="20% - Accent2 11 4" xfId="8663"/>
    <cellStyle name="20% - Accent2 11 5" xfId="12403"/>
    <cellStyle name="20% - Accent2 11 6" xfId="12404"/>
    <cellStyle name="20% - Accent2 11_Графикон III.5.2.." xfId="166"/>
    <cellStyle name="20% - Accent2 12" xfId="167"/>
    <cellStyle name="20% - Accent2 12 2" xfId="168"/>
    <cellStyle name="20% - Accent2 12 2 2" xfId="169"/>
    <cellStyle name="20% - Accent2 12 2 3" xfId="8664"/>
    <cellStyle name="20% - Accent2 12 2 4" xfId="12405"/>
    <cellStyle name="20% - Accent2 12 2 5" xfId="12406"/>
    <cellStyle name="20% - Accent2 12 3" xfId="170"/>
    <cellStyle name="20% - Accent2 12 4" xfId="8665"/>
    <cellStyle name="20% - Accent2 12 5" xfId="12407"/>
    <cellStyle name="20% - Accent2 12 6" xfId="12408"/>
    <cellStyle name="20% - Accent2 12_Графикон III.5.2.." xfId="171"/>
    <cellStyle name="20% - Accent2 13" xfId="172"/>
    <cellStyle name="20% - Accent2 13 2" xfId="173"/>
    <cellStyle name="20% - Accent2 13 2 2" xfId="174"/>
    <cellStyle name="20% - Accent2 13 2 3" xfId="8666"/>
    <cellStyle name="20% - Accent2 13 2 4" xfId="12409"/>
    <cellStyle name="20% - Accent2 13 2 5" xfId="12410"/>
    <cellStyle name="20% - Accent2 13 3" xfId="175"/>
    <cellStyle name="20% - Accent2 13 4" xfId="8667"/>
    <cellStyle name="20% - Accent2 13 5" xfId="12411"/>
    <cellStyle name="20% - Accent2 13 6" xfId="12412"/>
    <cellStyle name="20% - Accent2 13_Графикон III.5.2.." xfId="176"/>
    <cellStyle name="20% - Accent2 14" xfId="177"/>
    <cellStyle name="20% - Accent2 14 2" xfId="178"/>
    <cellStyle name="20% - Accent2 14 2 2" xfId="179"/>
    <cellStyle name="20% - Accent2 14 2 3" xfId="8668"/>
    <cellStyle name="20% - Accent2 14 2 4" xfId="12413"/>
    <cellStyle name="20% - Accent2 14 2 5" xfId="12414"/>
    <cellStyle name="20% - Accent2 14 3" xfId="180"/>
    <cellStyle name="20% - Accent2 14 4" xfId="8669"/>
    <cellStyle name="20% - Accent2 14 5" xfId="12415"/>
    <cellStyle name="20% - Accent2 14 6" xfId="12416"/>
    <cellStyle name="20% - Accent2 14_Графикон III.5.2.." xfId="181"/>
    <cellStyle name="20% - Accent2 15" xfId="182"/>
    <cellStyle name="20% - Accent2 15 2" xfId="183"/>
    <cellStyle name="20% - Accent2 15 2 2" xfId="184"/>
    <cellStyle name="20% - Accent2 15 2 3" xfId="8670"/>
    <cellStyle name="20% - Accent2 15 2 4" xfId="12417"/>
    <cellStyle name="20% - Accent2 15 2 5" xfId="12418"/>
    <cellStyle name="20% - Accent2 15 3" xfId="185"/>
    <cellStyle name="20% - Accent2 15 4" xfId="8671"/>
    <cellStyle name="20% - Accent2 15 5" xfId="12419"/>
    <cellStyle name="20% - Accent2 15 6" xfId="12420"/>
    <cellStyle name="20% - Accent2 15_Графикон III.5.2.." xfId="186"/>
    <cellStyle name="20% - Accent2 16" xfId="187"/>
    <cellStyle name="20% - Accent2 16 2" xfId="188"/>
    <cellStyle name="20% - Accent2 16 2 2" xfId="189"/>
    <cellStyle name="20% - Accent2 16 2 3" xfId="8672"/>
    <cellStyle name="20% - Accent2 16 2 4" xfId="12421"/>
    <cellStyle name="20% - Accent2 16 2 5" xfId="12422"/>
    <cellStyle name="20% - Accent2 16 3" xfId="190"/>
    <cellStyle name="20% - Accent2 16 4" xfId="8673"/>
    <cellStyle name="20% - Accent2 16 5" xfId="12423"/>
    <cellStyle name="20% - Accent2 16 6" xfId="12424"/>
    <cellStyle name="20% - Accent2 16_Графикон III.5.2.." xfId="191"/>
    <cellStyle name="20% - Accent2 17" xfId="192"/>
    <cellStyle name="20% - Accent2 17 2" xfId="193"/>
    <cellStyle name="20% - Accent2 17 2 2" xfId="194"/>
    <cellStyle name="20% - Accent2 17 2 3" xfId="8674"/>
    <cellStyle name="20% - Accent2 17 2 4" xfId="12425"/>
    <cellStyle name="20% - Accent2 17 2 5" xfId="12426"/>
    <cellStyle name="20% - Accent2 17 3" xfId="195"/>
    <cellStyle name="20% - Accent2 17 4" xfId="8675"/>
    <cellStyle name="20% - Accent2 17 5" xfId="12427"/>
    <cellStyle name="20% - Accent2 17 6" xfId="12428"/>
    <cellStyle name="20% - Accent2 17_Графикон III.5.2.." xfId="196"/>
    <cellStyle name="20% - Accent2 18" xfId="197"/>
    <cellStyle name="20% - Accent2 18 2" xfId="198"/>
    <cellStyle name="20% - Accent2 18 2 2" xfId="199"/>
    <cellStyle name="20% - Accent2 18 2 3" xfId="8676"/>
    <cellStyle name="20% - Accent2 18 2 4" xfId="12429"/>
    <cellStyle name="20% - Accent2 18 2 5" xfId="12430"/>
    <cellStyle name="20% - Accent2 18 3" xfId="200"/>
    <cellStyle name="20% - Accent2 18 4" xfId="8677"/>
    <cellStyle name="20% - Accent2 18 5" xfId="12431"/>
    <cellStyle name="20% - Accent2 18 6" xfId="12432"/>
    <cellStyle name="20% - Accent2 18_Графикон III.5.2.." xfId="201"/>
    <cellStyle name="20% - Accent2 19" xfId="202"/>
    <cellStyle name="20% - Accent2 19 2" xfId="203"/>
    <cellStyle name="20% - Accent2 19 2 2" xfId="204"/>
    <cellStyle name="20% - Accent2 19 2 3" xfId="8678"/>
    <cellStyle name="20% - Accent2 19 2 4" xfId="12433"/>
    <cellStyle name="20% - Accent2 19 2 5" xfId="12434"/>
    <cellStyle name="20% - Accent2 19 3" xfId="205"/>
    <cellStyle name="20% - Accent2 19 4" xfId="8679"/>
    <cellStyle name="20% - Accent2 19 5" xfId="12435"/>
    <cellStyle name="20% - Accent2 19 6" xfId="12436"/>
    <cellStyle name="20% - Accent2 19_Графикон III.5.2.." xfId="206"/>
    <cellStyle name="20% - Accent2 2" xfId="207"/>
    <cellStyle name="20% - Accent2 2 10" xfId="12437"/>
    <cellStyle name="20% - Accent2 2 2" xfId="208"/>
    <cellStyle name="20% - Accent2 2 2 2" xfId="209"/>
    <cellStyle name="20% - Accent2 2 2 2 2" xfId="210"/>
    <cellStyle name="20% - Accent2 2 2 2 2 2" xfId="211"/>
    <cellStyle name="20% - Accent2 2 2 2 2 3" xfId="8680"/>
    <cellStyle name="20% - Accent2 2 2 2 2 4" xfId="12438"/>
    <cellStyle name="20% - Accent2 2 2 2 2 5" xfId="12439"/>
    <cellStyle name="20% - Accent2 2 2 2 3" xfId="212"/>
    <cellStyle name="20% - Accent2 2 2 2 4" xfId="8681"/>
    <cellStyle name="20% - Accent2 2 2 2 5" xfId="12440"/>
    <cellStyle name="20% - Accent2 2 2 2 6" xfId="12441"/>
    <cellStyle name="20% - Accent2 2 2 2_Графикон III.5.2.." xfId="213"/>
    <cellStyle name="20% - Accent2 2 2 3" xfId="214"/>
    <cellStyle name="20% - Accent2 2 2 3 2" xfId="215"/>
    <cellStyle name="20% - Accent2 2 2 3 3" xfId="8682"/>
    <cellStyle name="20% - Accent2 2 2 3 4" xfId="12442"/>
    <cellStyle name="20% - Accent2 2 2 3 5" xfId="12443"/>
    <cellStyle name="20% - Accent2 2 3" xfId="216"/>
    <cellStyle name="20% - Accent2 2 3 2" xfId="217"/>
    <cellStyle name="20% - Accent2 2 3 2 2" xfId="218"/>
    <cellStyle name="20% - Accent2 2 3 2 3" xfId="8683"/>
    <cellStyle name="20% - Accent2 2 3 2 4" xfId="12444"/>
    <cellStyle name="20% - Accent2 2 3 2 5" xfId="12445"/>
    <cellStyle name="20% - Accent2 2 3 3" xfId="8427"/>
    <cellStyle name="20% - Accent2 2 3 4" xfId="8684"/>
    <cellStyle name="20% - Accent2 2 3_Графикон III.5.2.." xfId="219"/>
    <cellStyle name="20% - Accent2 2 4" xfId="220"/>
    <cellStyle name="20% - Accent2 2 4 2" xfId="221"/>
    <cellStyle name="20% - Accent2 2 4 3" xfId="8685"/>
    <cellStyle name="20% - Accent2 2 4 4" xfId="12446"/>
    <cellStyle name="20% - Accent2 2 4 5" xfId="12447"/>
    <cellStyle name="20% - Accent2 2 5" xfId="8428"/>
    <cellStyle name="20% - Accent2 2 6" xfId="12448"/>
    <cellStyle name="20% - Accent2 2 7" xfId="12449"/>
    <cellStyle name="20% - Accent2 2 8" xfId="12450"/>
    <cellStyle name="20% - Accent2 2 9" xfId="12451"/>
    <cellStyle name="20% - Accent2 20" xfId="222"/>
    <cellStyle name="20% - Accent2 20 2" xfId="223"/>
    <cellStyle name="20% - Accent2 20 3" xfId="8686"/>
    <cellStyle name="20% - Accent2 20 4" xfId="12452"/>
    <cellStyle name="20% - Accent2 20 5" xfId="12453"/>
    <cellStyle name="20% - Accent2 21" xfId="224"/>
    <cellStyle name="20% - Accent2 21 2" xfId="225"/>
    <cellStyle name="20% - Accent2 21 3" xfId="8687"/>
    <cellStyle name="20% - Accent2 21 4" xfId="12454"/>
    <cellStyle name="20% - Accent2 21 5" xfId="12455"/>
    <cellStyle name="20% - Accent2 22" xfId="226"/>
    <cellStyle name="20% - Accent2 23" xfId="227"/>
    <cellStyle name="20% - Accent2 23 2" xfId="228"/>
    <cellStyle name="20% - Accent2 23 3" xfId="8688"/>
    <cellStyle name="20% - Accent2 23 4" xfId="12456"/>
    <cellStyle name="20% - Accent2 23 5" xfId="12457"/>
    <cellStyle name="20% - Accent2 24" xfId="8689"/>
    <cellStyle name="20% - Accent2 25" xfId="8690"/>
    <cellStyle name="20% - Accent2 26" xfId="8691"/>
    <cellStyle name="20% - Accent2 27" xfId="8692"/>
    <cellStyle name="20% - Accent2 28" xfId="8693"/>
    <cellStyle name="20% - Accent2 29" xfId="8694"/>
    <cellStyle name="20% - Accent2 3" xfId="229"/>
    <cellStyle name="20% - Accent2 3 2" xfId="230"/>
    <cellStyle name="20% - Accent2 3 2 2" xfId="231"/>
    <cellStyle name="20% - Accent2 3 2 2 2" xfId="232"/>
    <cellStyle name="20% - Accent2 3 2 2 3" xfId="8695"/>
    <cellStyle name="20% - Accent2 3 2 2 4" xfId="12458"/>
    <cellStyle name="20% - Accent2 3 2 2 5" xfId="12459"/>
    <cellStyle name="20% - Accent2 3 2_Графикон III.5.2.." xfId="233"/>
    <cellStyle name="20% - Accent2 3 3" xfId="234"/>
    <cellStyle name="20% - Accent2 3 3 2" xfId="235"/>
    <cellStyle name="20% - Accent2 3 3 3" xfId="8696"/>
    <cellStyle name="20% - Accent2 3 3 4" xfId="12460"/>
    <cellStyle name="20% - Accent2 3 3 5" xfId="12461"/>
    <cellStyle name="20% - Accent2 30" xfId="8697"/>
    <cellStyle name="20% - Accent2 31" xfId="8698"/>
    <cellStyle name="20% - Accent2 32" xfId="8699"/>
    <cellStyle name="20% - Accent2 33" xfId="8700"/>
    <cellStyle name="20% - Accent2 34" xfId="8701"/>
    <cellStyle name="20% - Accent2 35" xfId="12462"/>
    <cellStyle name="20% - Accent2 36" xfId="12463"/>
    <cellStyle name="20% - Accent2 37" xfId="12464"/>
    <cellStyle name="20% - Accent2 38" xfId="12465"/>
    <cellStyle name="20% - Accent2 39" xfId="12466"/>
    <cellStyle name="20% - Accent2 4" xfId="236"/>
    <cellStyle name="20% - Accent2 4 2" xfId="237"/>
    <cellStyle name="20% - Accent2 4 2 2" xfId="238"/>
    <cellStyle name="20% - Accent2 4 2 2 2" xfId="239"/>
    <cellStyle name="20% - Accent2 4 2 2 3" xfId="8702"/>
    <cellStyle name="20% - Accent2 4 2 2 4" xfId="12467"/>
    <cellStyle name="20% - Accent2 4 2 2 5" xfId="12468"/>
    <cellStyle name="20% - Accent2 4 2 3" xfId="240"/>
    <cellStyle name="20% - Accent2 4 2 4" xfId="8703"/>
    <cellStyle name="20% - Accent2 4 2 5" xfId="12469"/>
    <cellStyle name="20% - Accent2 4 2 6" xfId="12470"/>
    <cellStyle name="20% - Accent2 4 2_Графикон III.5.2.." xfId="241"/>
    <cellStyle name="20% - Accent2 4 3" xfId="242"/>
    <cellStyle name="20% - Accent2 4 3 2" xfId="243"/>
    <cellStyle name="20% - Accent2 4 3 3" xfId="8704"/>
    <cellStyle name="20% - Accent2 4 3 4" xfId="12471"/>
    <cellStyle name="20% - Accent2 4 3 5" xfId="12472"/>
    <cellStyle name="20% - Accent2 40" xfId="12473"/>
    <cellStyle name="20% - Accent2 41" xfId="12474"/>
    <cellStyle name="20% - Accent2 42" xfId="12475"/>
    <cellStyle name="20% - Accent2 43" xfId="12476"/>
    <cellStyle name="20% - Accent2 44" xfId="12477"/>
    <cellStyle name="20% - Accent2 45" xfId="12478"/>
    <cellStyle name="20% - Accent2 46" xfId="12479"/>
    <cellStyle name="20% - Accent2 5" xfId="244"/>
    <cellStyle name="20% - Accent2 5 2" xfId="245"/>
    <cellStyle name="20% - Accent2 5 2 2" xfId="246"/>
    <cellStyle name="20% - Accent2 5 2 2 2" xfId="247"/>
    <cellStyle name="20% - Accent2 5 2 2 3" xfId="8705"/>
    <cellStyle name="20% - Accent2 5 2 2 4" xfId="12480"/>
    <cellStyle name="20% - Accent2 5 2 2 5" xfId="12481"/>
    <cellStyle name="20% - Accent2 5 2 3" xfId="248"/>
    <cellStyle name="20% - Accent2 5 2 4" xfId="8706"/>
    <cellStyle name="20% - Accent2 5 2 5" xfId="12482"/>
    <cellStyle name="20% - Accent2 5 2 6" xfId="12483"/>
    <cellStyle name="20% - Accent2 5 2_Графикон III.5.2.." xfId="249"/>
    <cellStyle name="20% - Accent2 5 3" xfId="250"/>
    <cellStyle name="20% - Accent2 5 3 2" xfId="251"/>
    <cellStyle name="20% - Accent2 5 3 3" xfId="8707"/>
    <cellStyle name="20% - Accent2 5 3 4" xfId="12484"/>
    <cellStyle name="20% - Accent2 5 3 5" xfId="12485"/>
    <cellStyle name="20% - Accent2 6" xfId="252"/>
    <cellStyle name="20% - Accent2 6 2" xfId="253"/>
    <cellStyle name="20% - Accent2 6 2 2" xfId="254"/>
    <cellStyle name="20% - Accent2 6 2 2 2" xfId="255"/>
    <cellStyle name="20% - Accent2 6 2 2 3" xfId="8708"/>
    <cellStyle name="20% - Accent2 6 2 2 4" xfId="12486"/>
    <cellStyle name="20% - Accent2 6 2 2 5" xfId="12487"/>
    <cellStyle name="20% - Accent2 6 2 3" xfId="256"/>
    <cellStyle name="20% - Accent2 6 2 4" xfId="8709"/>
    <cellStyle name="20% - Accent2 6 2 5" xfId="12488"/>
    <cellStyle name="20% - Accent2 6 2 6" xfId="12489"/>
    <cellStyle name="20% - Accent2 6 2_Графикон III.5.2.." xfId="257"/>
    <cellStyle name="20% - Accent2 6 3" xfId="258"/>
    <cellStyle name="20% - Accent2 6 3 2" xfId="259"/>
    <cellStyle name="20% - Accent2 6 3 3" xfId="8710"/>
    <cellStyle name="20% - Accent2 6 3 4" xfId="12490"/>
    <cellStyle name="20% - Accent2 6 3 5" xfId="12491"/>
    <cellStyle name="20% - Accent2 7" xfId="260"/>
    <cellStyle name="20% - Accent2 7 2" xfId="261"/>
    <cellStyle name="20% - Accent2 7 2 2" xfId="262"/>
    <cellStyle name="20% - Accent2 7 2 2 2" xfId="263"/>
    <cellStyle name="20% - Accent2 7 2 2 3" xfId="8711"/>
    <cellStyle name="20% - Accent2 7 2 2 4" xfId="12492"/>
    <cellStyle name="20% - Accent2 7 2 2 5" xfId="12493"/>
    <cellStyle name="20% - Accent2 7 2 3" xfId="264"/>
    <cellStyle name="20% - Accent2 7 2 4" xfId="8712"/>
    <cellStyle name="20% - Accent2 7 2 5" xfId="12494"/>
    <cellStyle name="20% - Accent2 7 2 6" xfId="12495"/>
    <cellStyle name="20% - Accent2 7 2_Графикон III.5.2.." xfId="265"/>
    <cellStyle name="20% - Accent2 7 3" xfId="266"/>
    <cellStyle name="20% - Accent2 7 3 2" xfId="267"/>
    <cellStyle name="20% - Accent2 7 3 3" xfId="8713"/>
    <cellStyle name="20% - Accent2 7 3 4" xfId="12496"/>
    <cellStyle name="20% - Accent2 7 3 5" xfId="12497"/>
    <cellStyle name="20% - Accent2 8" xfId="268"/>
    <cellStyle name="20% - Accent2 8 2" xfId="269"/>
    <cellStyle name="20% - Accent2 8 2 2" xfId="270"/>
    <cellStyle name="20% - Accent2 8 2 2 2" xfId="271"/>
    <cellStyle name="20% - Accent2 8 2 2 3" xfId="8714"/>
    <cellStyle name="20% - Accent2 8 2 2 4" xfId="12498"/>
    <cellStyle name="20% - Accent2 8 2 2 5" xfId="12499"/>
    <cellStyle name="20% - Accent2 8 2 3" xfId="272"/>
    <cellStyle name="20% - Accent2 8 2 4" xfId="8715"/>
    <cellStyle name="20% - Accent2 8 2 5" xfId="12500"/>
    <cellStyle name="20% - Accent2 8 2 6" xfId="12501"/>
    <cellStyle name="20% - Accent2 8 2_Графикон III.5.2.." xfId="273"/>
    <cellStyle name="20% - Accent2 8 3" xfId="274"/>
    <cellStyle name="20% - Accent2 8 3 2" xfId="275"/>
    <cellStyle name="20% - Accent2 8 3 3" xfId="8716"/>
    <cellStyle name="20% - Accent2 8 3 4" xfId="12502"/>
    <cellStyle name="20% - Accent2 8 3 5" xfId="12503"/>
    <cellStyle name="20% - Accent2 8 4" xfId="276"/>
    <cellStyle name="20% - Accent2 8 5" xfId="8717"/>
    <cellStyle name="20% - Accent2 8 6" xfId="12504"/>
    <cellStyle name="20% - Accent2 8 7" xfId="12505"/>
    <cellStyle name="20% - Accent2 8_Графикон III.5.2.." xfId="277"/>
    <cellStyle name="20% - Accent2 9" xfId="278"/>
    <cellStyle name="20% - Accent2 9 2" xfId="279"/>
    <cellStyle name="20% - Accent2 9 2 2" xfId="280"/>
    <cellStyle name="20% - Accent2 9 2 2 2" xfId="281"/>
    <cellStyle name="20% - Accent2 9 2 2 3" xfId="8718"/>
    <cellStyle name="20% - Accent2 9 2 2 4" xfId="12506"/>
    <cellStyle name="20% - Accent2 9 2 2 5" xfId="12507"/>
    <cellStyle name="20% - Accent2 9 2 3" xfId="282"/>
    <cellStyle name="20% - Accent2 9 2 4" xfId="8719"/>
    <cellStyle name="20% - Accent2 9 2 5" xfId="12508"/>
    <cellStyle name="20% - Accent2 9 2 6" xfId="12509"/>
    <cellStyle name="20% - Accent2 9 2_Графикон III.5.2.." xfId="283"/>
    <cellStyle name="20% - Accent2 9 3" xfId="284"/>
    <cellStyle name="20% - Accent2 9 3 2" xfId="285"/>
    <cellStyle name="20% - Accent2 9 3 3" xfId="8720"/>
    <cellStyle name="20% - Accent2 9 3 4" xfId="12510"/>
    <cellStyle name="20% - Accent2 9 3 5" xfId="12511"/>
    <cellStyle name="20% - Accent2 9 4" xfId="286"/>
    <cellStyle name="20% - Accent2 9 5" xfId="8721"/>
    <cellStyle name="20% - Accent2 9 6" xfId="12512"/>
    <cellStyle name="20% - Accent2 9 7" xfId="12513"/>
    <cellStyle name="20% - Accent2 9_Графикон III.5.2.." xfId="287"/>
    <cellStyle name="20% - Accent3 1" xfId="288"/>
    <cellStyle name="20% - Accent3 10" xfId="289"/>
    <cellStyle name="20% - Accent3 10 2" xfId="290"/>
    <cellStyle name="20% - Accent3 10 2 2" xfId="291"/>
    <cellStyle name="20% - Accent3 10 2 3" xfId="8722"/>
    <cellStyle name="20% - Accent3 10 2 4" xfId="12514"/>
    <cellStyle name="20% - Accent3 10 2 5" xfId="12515"/>
    <cellStyle name="20% - Accent3 10 3" xfId="292"/>
    <cellStyle name="20% - Accent3 10 4" xfId="8723"/>
    <cellStyle name="20% - Accent3 10 5" xfId="12516"/>
    <cellStyle name="20% - Accent3 10 6" xfId="12517"/>
    <cellStyle name="20% - Accent3 10_Графикон III.5.2.." xfId="293"/>
    <cellStyle name="20% - Accent3 11" xfId="294"/>
    <cellStyle name="20% - Accent3 11 2" xfId="295"/>
    <cellStyle name="20% - Accent3 11 2 2" xfId="296"/>
    <cellStyle name="20% - Accent3 11 2 3" xfId="8724"/>
    <cellStyle name="20% - Accent3 11 2 4" xfId="12518"/>
    <cellStyle name="20% - Accent3 11 2 5" xfId="12519"/>
    <cellStyle name="20% - Accent3 11 3" xfId="297"/>
    <cellStyle name="20% - Accent3 11 4" xfId="8725"/>
    <cellStyle name="20% - Accent3 11 5" xfId="12520"/>
    <cellStyle name="20% - Accent3 11 6" xfId="12521"/>
    <cellStyle name="20% - Accent3 11_Графикон III.5.2.." xfId="298"/>
    <cellStyle name="20% - Accent3 12" xfId="299"/>
    <cellStyle name="20% - Accent3 12 2" xfId="300"/>
    <cellStyle name="20% - Accent3 12 2 2" xfId="301"/>
    <cellStyle name="20% - Accent3 12 2 3" xfId="8726"/>
    <cellStyle name="20% - Accent3 12 2 4" xfId="12522"/>
    <cellStyle name="20% - Accent3 12 2 5" xfId="12523"/>
    <cellStyle name="20% - Accent3 12 3" xfId="302"/>
    <cellStyle name="20% - Accent3 12 4" xfId="8727"/>
    <cellStyle name="20% - Accent3 12 5" xfId="12524"/>
    <cellStyle name="20% - Accent3 12 6" xfId="12525"/>
    <cellStyle name="20% - Accent3 12_Графикон III.5.2.." xfId="303"/>
    <cellStyle name="20% - Accent3 13" xfId="304"/>
    <cellStyle name="20% - Accent3 13 2" xfId="305"/>
    <cellStyle name="20% - Accent3 13 2 2" xfId="306"/>
    <cellStyle name="20% - Accent3 13 2 3" xfId="8728"/>
    <cellStyle name="20% - Accent3 13 2 4" xfId="12526"/>
    <cellStyle name="20% - Accent3 13 2 5" xfId="12527"/>
    <cellStyle name="20% - Accent3 13 3" xfId="307"/>
    <cellStyle name="20% - Accent3 13 4" xfId="8729"/>
    <cellStyle name="20% - Accent3 13 5" xfId="12528"/>
    <cellStyle name="20% - Accent3 13 6" xfId="12529"/>
    <cellStyle name="20% - Accent3 13_Графикон III.5.2.." xfId="308"/>
    <cellStyle name="20% - Accent3 14" xfId="309"/>
    <cellStyle name="20% - Accent3 14 2" xfId="310"/>
    <cellStyle name="20% - Accent3 14 2 2" xfId="311"/>
    <cellStyle name="20% - Accent3 14 2 3" xfId="8730"/>
    <cellStyle name="20% - Accent3 14 2 4" xfId="12530"/>
    <cellStyle name="20% - Accent3 14 2 5" xfId="12531"/>
    <cellStyle name="20% - Accent3 14 3" xfId="312"/>
    <cellStyle name="20% - Accent3 14 4" xfId="8731"/>
    <cellStyle name="20% - Accent3 14 5" xfId="12532"/>
    <cellStyle name="20% - Accent3 14 6" xfId="12533"/>
    <cellStyle name="20% - Accent3 14_Графикон III.5.2.." xfId="313"/>
    <cellStyle name="20% - Accent3 15" xfId="314"/>
    <cellStyle name="20% - Accent3 15 2" xfId="315"/>
    <cellStyle name="20% - Accent3 15 2 2" xfId="316"/>
    <cellStyle name="20% - Accent3 15 2 3" xfId="8732"/>
    <cellStyle name="20% - Accent3 15 2 4" xfId="12534"/>
    <cellStyle name="20% - Accent3 15 2 5" xfId="12535"/>
    <cellStyle name="20% - Accent3 15 3" xfId="317"/>
    <cellStyle name="20% - Accent3 15 4" xfId="8733"/>
    <cellStyle name="20% - Accent3 15 5" xfId="12536"/>
    <cellStyle name="20% - Accent3 15 6" xfId="12537"/>
    <cellStyle name="20% - Accent3 15_Графикон III.5.2.." xfId="318"/>
    <cellStyle name="20% - Accent3 16" xfId="319"/>
    <cellStyle name="20% - Accent3 16 2" xfId="320"/>
    <cellStyle name="20% - Accent3 16 2 2" xfId="321"/>
    <cellStyle name="20% - Accent3 16 2 3" xfId="8734"/>
    <cellStyle name="20% - Accent3 16 2 4" xfId="12538"/>
    <cellStyle name="20% - Accent3 16 2 5" xfId="12539"/>
    <cellStyle name="20% - Accent3 16 3" xfId="322"/>
    <cellStyle name="20% - Accent3 16 4" xfId="8735"/>
    <cellStyle name="20% - Accent3 16 5" xfId="12540"/>
    <cellStyle name="20% - Accent3 16 6" xfId="12541"/>
    <cellStyle name="20% - Accent3 16_Графикон III.5.2.." xfId="323"/>
    <cellStyle name="20% - Accent3 17" xfId="324"/>
    <cellStyle name="20% - Accent3 17 2" xfId="325"/>
    <cellStyle name="20% - Accent3 17 2 2" xfId="326"/>
    <cellStyle name="20% - Accent3 17 2 3" xfId="8736"/>
    <cellStyle name="20% - Accent3 17 2 4" xfId="12542"/>
    <cellStyle name="20% - Accent3 17 2 5" xfId="12543"/>
    <cellStyle name="20% - Accent3 17 3" xfId="327"/>
    <cellStyle name="20% - Accent3 17 4" xfId="8737"/>
    <cellStyle name="20% - Accent3 17 5" xfId="12544"/>
    <cellStyle name="20% - Accent3 17 6" xfId="12545"/>
    <cellStyle name="20% - Accent3 17_Графикон III.5.2.." xfId="328"/>
    <cellStyle name="20% - Accent3 18" xfId="329"/>
    <cellStyle name="20% - Accent3 18 2" xfId="330"/>
    <cellStyle name="20% - Accent3 18 2 2" xfId="331"/>
    <cellStyle name="20% - Accent3 18 2 3" xfId="8738"/>
    <cellStyle name="20% - Accent3 18 2 4" xfId="12546"/>
    <cellStyle name="20% - Accent3 18 2 5" xfId="12547"/>
    <cellStyle name="20% - Accent3 18 3" xfId="332"/>
    <cellStyle name="20% - Accent3 18 4" xfId="8739"/>
    <cellStyle name="20% - Accent3 18 5" xfId="12548"/>
    <cellStyle name="20% - Accent3 18 6" xfId="12549"/>
    <cellStyle name="20% - Accent3 18_Графикон III.5.2.." xfId="333"/>
    <cellStyle name="20% - Accent3 19" xfId="334"/>
    <cellStyle name="20% - Accent3 19 2" xfId="335"/>
    <cellStyle name="20% - Accent3 19 2 2" xfId="336"/>
    <cellStyle name="20% - Accent3 19 2 3" xfId="8740"/>
    <cellStyle name="20% - Accent3 19 2 4" xfId="12550"/>
    <cellStyle name="20% - Accent3 19 2 5" xfId="12551"/>
    <cellStyle name="20% - Accent3 19 3" xfId="337"/>
    <cellStyle name="20% - Accent3 19 4" xfId="8741"/>
    <cellStyle name="20% - Accent3 19 5" xfId="12552"/>
    <cellStyle name="20% - Accent3 19 6" xfId="12553"/>
    <cellStyle name="20% - Accent3 19_Графикон III.5.2.." xfId="338"/>
    <cellStyle name="20% - Accent3 2" xfId="339"/>
    <cellStyle name="20% - Accent3 2 10" xfId="12554"/>
    <cellStyle name="20% - Accent3 2 2" xfId="340"/>
    <cellStyle name="20% - Accent3 2 2 2" xfId="341"/>
    <cellStyle name="20% - Accent3 2 2 2 2" xfId="342"/>
    <cellStyle name="20% - Accent3 2 2 2 2 2" xfId="343"/>
    <cellStyle name="20% - Accent3 2 2 2 2 3" xfId="8742"/>
    <cellStyle name="20% - Accent3 2 2 2 2 4" xfId="12555"/>
    <cellStyle name="20% - Accent3 2 2 2 2 5" xfId="12556"/>
    <cellStyle name="20% - Accent3 2 2 2 3" xfId="344"/>
    <cellStyle name="20% - Accent3 2 2 2 4" xfId="8743"/>
    <cellStyle name="20% - Accent3 2 2 2 5" xfId="12557"/>
    <cellStyle name="20% - Accent3 2 2 2 6" xfId="12558"/>
    <cellStyle name="20% - Accent3 2 2 2_Графикон III.5.2.." xfId="345"/>
    <cellStyle name="20% - Accent3 2 2 3" xfId="346"/>
    <cellStyle name="20% - Accent3 2 2 3 2" xfId="347"/>
    <cellStyle name="20% - Accent3 2 2 3 3" xfId="8744"/>
    <cellStyle name="20% - Accent3 2 2 3 4" xfId="12559"/>
    <cellStyle name="20% - Accent3 2 2 3 5" xfId="12560"/>
    <cellStyle name="20% - Accent3 2 3" xfId="348"/>
    <cellStyle name="20% - Accent3 2 3 2" xfId="349"/>
    <cellStyle name="20% - Accent3 2 3 2 2" xfId="350"/>
    <cellStyle name="20% - Accent3 2 3 2 3" xfId="8745"/>
    <cellStyle name="20% - Accent3 2 3 2 4" xfId="12561"/>
    <cellStyle name="20% - Accent3 2 3 2 5" xfId="12562"/>
    <cellStyle name="20% - Accent3 2 3 3" xfId="8429"/>
    <cellStyle name="20% - Accent3 2 3 4" xfId="8746"/>
    <cellStyle name="20% - Accent3 2 3_Графикон III.5.2.." xfId="351"/>
    <cellStyle name="20% - Accent3 2 4" xfId="352"/>
    <cellStyle name="20% - Accent3 2 4 2" xfId="353"/>
    <cellStyle name="20% - Accent3 2 4 3" xfId="8747"/>
    <cellStyle name="20% - Accent3 2 4 4" xfId="12563"/>
    <cellStyle name="20% - Accent3 2 4 5" xfId="12564"/>
    <cellStyle name="20% - Accent3 2 5" xfId="8430"/>
    <cellStyle name="20% - Accent3 2 6" xfId="12565"/>
    <cellStyle name="20% - Accent3 2 7" xfId="12566"/>
    <cellStyle name="20% - Accent3 2 8" xfId="12567"/>
    <cellStyle name="20% - Accent3 2 9" xfId="12568"/>
    <cellStyle name="20% - Accent3 20" xfId="354"/>
    <cellStyle name="20% - Accent3 20 2" xfId="355"/>
    <cellStyle name="20% - Accent3 20 3" xfId="8748"/>
    <cellStyle name="20% - Accent3 20 4" xfId="12569"/>
    <cellStyle name="20% - Accent3 20 5" xfId="12570"/>
    <cellStyle name="20% - Accent3 21" xfId="356"/>
    <cellStyle name="20% - Accent3 21 2" xfId="357"/>
    <cellStyle name="20% - Accent3 21 3" xfId="8749"/>
    <cellStyle name="20% - Accent3 21 4" xfId="12571"/>
    <cellStyle name="20% - Accent3 21 5" xfId="12572"/>
    <cellStyle name="20% - Accent3 22" xfId="358"/>
    <cellStyle name="20% - Accent3 23" xfId="359"/>
    <cellStyle name="20% - Accent3 23 2" xfId="360"/>
    <cellStyle name="20% - Accent3 23 3" xfId="8750"/>
    <cellStyle name="20% - Accent3 23 4" xfId="12573"/>
    <cellStyle name="20% - Accent3 23 5" xfId="12574"/>
    <cellStyle name="20% - Accent3 24" xfId="8751"/>
    <cellStyle name="20% - Accent3 25" xfId="8752"/>
    <cellStyle name="20% - Accent3 26" xfId="8753"/>
    <cellStyle name="20% - Accent3 27" xfId="8754"/>
    <cellStyle name="20% - Accent3 28" xfId="8755"/>
    <cellStyle name="20% - Accent3 29" xfId="8756"/>
    <cellStyle name="20% - Accent3 3" xfId="361"/>
    <cellStyle name="20% - Accent3 3 2" xfId="362"/>
    <cellStyle name="20% - Accent3 3 2 2" xfId="363"/>
    <cellStyle name="20% - Accent3 3 2 2 2" xfId="364"/>
    <cellStyle name="20% - Accent3 3 2 2 3" xfId="8757"/>
    <cellStyle name="20% - Accent3 3 2 2 4" xfId="12575"/>
    <cellStyle name="20% - Accent3 3 2 2 5" xfId="12576"/>
    <cellStyle name="20% - Accent3 3 2_Графикон III.5.2.." xfId="365"/>
    <cellStyle name="20% - Accent3 3 3" xfId="366"/>
    <cellStyle name="20% - Accent3 3 3 2" xfId="367"/>
    <cellStyle name="20% - Accent3 3 3 3" xfId="8758"/>
    <cellStyle name="20% - Accent3 3 3 4" xfId="12577"/>
    <cellStyle name="20% - Accent3 3 3 5" xfId="12578"/>
    <cellStyle name="20% - Accent3 30" xfId="8759"/>
    <cellStyle name="20% - Accent3 31" xfId="8760"/>
    <cellStyle name="20% - Accent3 32" xfId="8761"/>
    <cellStyle name="20% - Accent3 33" xfId="8762"/>
    <cellStyle name="20% - Accent3 34" xfId="8763"/>
    <cellStyle name="20% - Accent3 35" xfId="12579"/>
    <cellStyle name="20% - Accent3 36" xfId="12580"/>
    <cellStyle name="20% - Accent3 37" xfId="12581"/>
    <cellStyle name="20% - Accent3 38" xfId="12582"/>
    <cellStyle name="20% - Accent3 39" xfId="12583"/>
    <cellStyle name="20% - Accent3 4" xfId="368"/>
    <cellStyle name="20% - Accent3 4 2" xfId="369"/>
    <cellStyle name="20% - Accent3 4 2 2" xfId="370"/>
    <cellStyle name="20% - Accent3 4 2 2 2" xfId="371"/>
    <cellStyle name="20% - Accent3 4 2 2 3" xfId="8764"/>
    <cellStyle name="20% - Accent3 4 2 2 4" xfId="12584"/>
    <cellStyle name="20% - Accent3 4 2 2 5" xfId="12585"/>
    <cellStyle name="20% - Accent3 4 2 3" xfId="372"/>
    <cellStyle name="20% - Accent3 4 2 4" xfId="8765"/>
    <cellStyle name="20% - Accent3 4 2 5" xfId="12586"/>
    <cellStyle name="20% - Accent3 4 2 6" xfId="12587"/>
    <cellStyle name="20% - Accent3 4 2_Графикон III.5.2.." xfId="373"/>
    <cellStyle name="20% - Accent3 4 3" xfId="374"/>
    <cellStyle name="20% - Accent3 4 3 2" xfId="375"/>
    <cellStyle name="20% - Accent3 4 3 3" xfId="8766"/>
    <cellStyle name="20% - Accent3 4 3 4" xfId="12588"/>
    <cellStyle name="20% - Accent3 4 3 5" xfId="12589"/>
    <cellStyle name="20% - Accent3 40" xfId="12590"/>
    <cellStyle name="20% - Accent3 41" xfId="12591"/>
    <cellStyle name="20% - Accent3 42" xfId="12592"/>
    <cellStyle name="20% - Accent3 43" xfId="12593"/>
    <cellStyle name="20% - Accent3 44" xfId="12594"/>
    <cellStyle name="20% - Accent3 45" xfId="12595"/>
    <cellStyle name="20% - Accent3 46" xfId="12596"/>
    <cellStyle name="20% - Accent3 5" xfId="376"/>
    <cellStyle name="20% - Accent3 5 2" xfId="377"/>
    <cellStyle name="20% - Accent3 5 2 2" xfId="378"/>
    <cellStyle name="20% - Accent3 5 2 2 2" xfId="379"/>
    <cellStyle name="20% - Accent3 5 2 2 3" xfId="8767"/>
    <cellStyle name="20% - Accent3 5 2 2 4" xfId="12597"/>
    <cellStyle name="20% - Accent3 5 2 2 5" xfId="12598"/>
    <cellStyle name="20% - Accent3 5 2 3" xfId="380"/>
    <cellStyle name="20% - Accent3 5 2 4" xfId="8768"/>
    <cellStyle name="20% - Accent3 5 2 5" xfId="12599"/>
    <cellStyle name="20% - Accent3 5 2 6" xfId="12600"/>
    <cellStyle name="20% - Accent3 5 2_Графикон III.5.2.." xfId="381"/>
    <cellStyle name="20% - Accent3 5 3" xfId="382"/>
    <cellStyle name="20% - Accent3 5 3 2" xfId="383"/>
    <cellStyle name="20% - Accent3 5 3 3" xfId="8769"/>
    <cellStyle name="20% - Accent3 5 3 4" xfId="12601"/>
    <cellStyle name="20% - Accent3 5 3 5" xfId="12602"/>
    <cellStyle name="20% - Accent3 6" xfId="384"/>
    <cellStyle name="20% - Accent3 6 2" xfId="385"/>
    <cellStyle name="20% - Accent3 6 2 2" xfId="386"/>
    <cellStyle name="20% - Accent3 6 2 2 2" xfId="387"/>
    <cellStyle name="20% - Accent3 6 2 2 3" xfId="8770"/>
    <cellStyle name="20% - Accent3 6 2 2 4" xfId="12603"/>
    <cellStyle name="20% - Accent3 6 2 2 5" xfId="12604"/>
    <cellStyle name="20% - Accent3 6 2 3" xfId="388"/>
    <cellStyle name="20% - Accent3 6 2 4" xfId="8771"/>
    <cellStyle name="20% - Accent3 6 2 5" xfId="12605"/>
    <cellStyle name="20% - Accent3 6 2 6" xfId="12606"/>
    <cellStyle name="20% - Accent3 6 2_Графикон III.5.2.." xfId="389"/>
    <cellStyle name="20% - Accent3 6 3" xfId="390"/>
    <cellStyle name="20% - Accent3 6 3 2" xfId="391"/>
    <cellStyle name="20% - Accent3 6 3 3" xfId="8772"/>
    <cellStyle name="20% - Accent3 6 3 4" xfId="12607"/>
    <cellStyle name="20% - Accent3 6 3 5" xfId="12608"/>
    <cellStyle name="20% - Accent3 7" xfId="392"/>
    <cellStyle name="20% - Accent3 7 2" xfId="393"/>
    <cellStyle name="20% - Accent3 7 2 2" xfId="394"/>
    <cellStyle name="20% - Accent3 7 2 2 2" xfId="395"/>
    <cellStyle name="20% - Accent3 7 2 2 3" xfId="8773"/>
    <cellStyle name="20% - Accent3 7 2 2 4" xfId="12609"/>
    <cellStyle name="20% - Accent3 7 2 2 5" xfId="12610"/>
    <cellStyle name="20% - Accent3 7 2 3" xfId="396"/>
    <cellStyle name="20% - Accent3 7 2 4" xfId="8774"/>
    <cellStyle name="20% - Accent3 7 2 5" xfId="12611"/>
    <cellStyle name="20% - Accent3 7 2 6" xfId="12612"/>
    <cellStyle name="20% - Accent3 7 2_Графикон III.5.2.." xfId="397"/>
    <cellStyle name="20% - Accent3 7 3" xfId="398"/>
    <cellStyle name="20% - Accent3 7 3 2" xfId="399"/>
    <cellStyle name="20% - Accent3 7 3 3" xfId="8775"/>
    <cellStyle name="20% - Accent3 7 3 4" xfId="12613"/>
    <cellStyle name="20% - Accent3 7 3 5" xfId="12614"/>
    <cellStyle name="20% - Accent3 8" xfId="400"/>
    <cellStyle name="20% - Accent3 8 2" xfId="401"/>
    <cellStyle name="20% - Accent3 8 2 2" xfId="402"/>
    <cellStyle name="20% - Accent3 8 2 2 2" xfId="403"/>
    <cellStyle name="20% - Accent3 8 2 2 3" xfId="8776"/>
    <cellStyle name="20% - Accent3 8 2 2 4" xfId="12615"/>
    <cellStyle name="20% - Accent3 8 2 2 5" xfId="12616"/>
    <cellStyle name="20% - Accent3 8 2 3" xfId="404"/>
    <cellStyle name="20% - Accent3 8 2 4" xfId="8777"/>
    <cellStyle name="20% - Accent3 8 2 5" xfId="12617"/>
    <cellStyle name="20% - Accent3 8 2 6" xfId="12618"/>
    <cellStyle name="20% - Accent3 8 2_Графикон III.5.2.." xfId="405"/>
    <cellStyle name="20% - Accent3 8 3" xfId="406"/>
    <cellStyle name="20% - Accent3 8 3 2" xfId="407"/>
    <cellStyle name="20% - Accent3 8 3 3" xfId="8778"/>
    <cellStyle name="20% - Accent3 8 3 4" xfId="12619"/>
    <cellStyle name="20% - Accent3 8 3 5" xfId="12620"/>
    <cellStyle name="20% - Accent3 8 4" xfId="408"/>
    <cellStyle name="20% - Accent3 8 5" xfId="8779"/>
    <cellStyle name="20% - Accent3 8 6" xfId="12621"/>
    <cellStyle name="20% - Accent3 8 7" xfId="12622"/>
    <cellStyle name="20% - Accent3 8_Графикон III.5.2.." xfId="409"/>
    <cellStyle name="20% - Accent3 9" xfId="410"/>
    <cellStyle name="20% - Accent3 9 2" xfId="411"/>
    <cellStyle name="20% - Accent3 9 2 2" xfId="412"/>
    <cellStyle name="20% - Accent3 9 2 2 2" xfId="413"/>
    <cellStyle name="20% - Accent3 9 2 2 3" xfId="8780"/>
    <cellStyle name="20% - Accent3 9 2 2 4" xfId="12623"/>
    <cellStyle name="20% - Accent3 9 2 2 5" xfId="12624"/>
    <cellStyle name="20% - Accent3 9 2 3" xfId="414"/>
    <cellStyle name="20% - Accent3 9 2 4" xfId="8781"/>
    <cellStyle name="20% - Accent3 9 2 5" xfId="12625"/>
    <cellStyle name="20% - Accent3 9 2 6" xfId="12626"/>
    <cellStyle name="20% - Accent3 9 2_Графикон III.5.2.." xfId="415"/>
    <cellStyle name="20% - Accent3 9 3" xfId="416"/>
    <cellStyle name="20% - Accent3 9 3 2" xfId="417"/>
    <cellStyle name="20% - Accent3 9 3 3" xfId="8782"/>
    <cellStyle name="20% - Accent3 9 3 4" xfId="12627"/>
    <cellStyle name="20% - Accent3 9 3 5" xfId="12628"/>
    <cellStyle name="20% - Accent3 9 4" xfId="418"/>
    <cellStyle name="20% - Accent3 9 5" xfId="8783"/>
    <cellStyle name="20% - Accent3 9 6" xfId="12629"/>
    <cellStyle name="20% - Accent3 9 7" xfId="12630"/>
    <cellStyle name="20% - Accent3 9_Графикон III.5.2.." xfId="419"/>
    <cellStyle name="20% - Accent4 1" xfId="420"/>
    <cellStyle name="20% - Accent4 10" xfId="421"/>
    <cellStyle name="20% - Accent4 10 2" xfId="422"/>
    <cellStyle name="20% - Accent4 10 2 2" xfId="423"/>
    <cellStyle name="20% - Accent4 10 2 3" xfId="8784"/>
    <cellStyle name="20% - Accent4 10 2 4" xfId="12631"/>
    <cellStyle name="20% - Accent4 10 2 5" xfId="12632"/>
    <cellStyle name="20% - Accent4 10 3" xfId="424"/>
    <cellStyle name="20% - Accent4 10 4" xfId="8785"/>
    <cellStyle name="20% - Accent4 10 5" xfId="12633"/>
    <cellStyle name="20% - Accent4 10 6" xfId="12634"/>
    <cellStyle name="20% - Accent4 10_Графикон III.5.2.." xfId="425"/>
    <cellStyle name="20% - Accent4 11" xfId="426"/>
    <cellStyle name="20% - Accent4 11 2" xfId="427"/>
    <cellStyle name="20% - Accent4 11 2 2" xfId="428"/>
    <cellStyle name="20% - Accent4 11 2 3" xfId="8786"/>
    <cellStyle name="20% - Accent4 11 2 4" xfId="12635"/>
    <cellStyle name="20% - Accent4 11 2 5" xfId="12636"/>
    <cellStyle name="20% - Accent4 11 3" xfId="429"/>
    <cellStyle name="20% - Accent4 11 4" xfId="8787"/>
    <cellStyle name="20% - Accent4 11 5" xfId="12637"/>
    <cellStyle name="20% - Accent4 11 6" xfId="12638"/>
    <cellStyle name="20% - Accent4 11_Графикон III.5.2.." xfId="430"/>
    <cellStyle name="20% - Accent4 12" xfId="431"/>
    <cellStyle name="20% - Accent4 12 2" xfId="432"/>
    <cellStyle name="20% - Accent4 12 2 2" xfId="433"/>
    <cellStyle name="20% - Accent4 12 2 3" xfId="8788"/>
    <cellStyle name="20% - Accent4 12 2 4" xfId="12639"/>
    <cellStyle name="20% - Accent4 12 2 5" xfId="12640"/>
    <cellStyle name="20% - Accent4 12 3" xfId="434"/>
    <cellStyle name="20% - Accent4 12 4" xfId="8789"/>
    <cellStyle name="20% - Accent4 12 5" xfId="12641"/>
    <cellStyle name="20% - Accent4 12 6" xfId="12642"/>
    <cellStyle name="20% - Accent4 12_Графикон III.5.2.." xfId="435"/>
    <cellStyle name="20% - Accent4 13" xfId="436"/>
    <cellStyle name="20% - Accent4 13 2" xfId="437"/>
    <cellStyle name="20% - Accent4 13 2 2" xfId="438"/>
    <cellStyle name="20% - Accent4 13 2 3" xfId="8790"/>
    <cellStyle name="20% - Accent4 13 2 4" xfId="12643"/>
    <cellStyle name="20% - Accent4 13 2 5" xfId="12644"/>
    <cellStyle name="20% - Accent4 13 3" xfId="439"/>
    <cellStyle name="20% - Accent4 13 4" xfId="8791"/>
    <cellStyle name="20% - Accent4 13 5" xfId="12645"/>
    <cellStyle name="20% - Accent4 13 6" xfId="12646"/>
    <cellStyle name="20% - Accent4 13_Графикон III.5.2.." xfId="440"/>
    <cellStyle name="20% - Accent4 14" xfId="441"/>
    <cellStyle name="20% - Accent4 14 2" xfId="442"/>
    <cellStyle name="20% - Accent4 14 2 2" xfId="443"/>
    <cellStyle name="20% - Accent4 14 2 3" xfId="8792"/>
    <cellStyle name="20% - Accent4 14 2 4" xfId="12647"/>
    <cellStyle name="20% - Accent4 14 2 5" xfId="12648"/>
    <cellStyle name="20% - Accent4 14 3" xfId="444"/>
    <cellStyle name="20% - Accent4 14 4" xfId="8793"/>
    <cellStyle name="20% - Accent4 14 5" xfId="12649"/>
    <cellStyle name="20% - Accent4 14 6" xfId="12650"/>
    <cellStyle name="20% - Accent4 14_Графикон III.5.2.." xfId="445"/>
    <cellStyle name="20% - Accent4 15" xfId="446"/>
    <cellStyle name="20% - Accent4 15 2" xfId="447"/>
    <cellStyle name="20% - Accent4 15 2 2" xfId="448"/>
    <cellStyle name="20% - Accent4 15 2 3" xfId="8794"/>
    <cellStyle name="20% - Accent4 15 2 4" xfId="12651"/>
    <cellStyle name="20% - Accent4 15 2 5" xfId="12652"/>
    <cellStyle name="20% - Accent4 15 3" xfId="449"/>
    <cellStyle name="20% - Accent4 15 4" xfId="8795"/>
    <cellStyle name="20% - Accent4 15 5" xfId="12653"/>
    <cellStyle name="20% - Accent4 15 6" xfId="12654"/>
    <cellStyle name="20% - Accent4 15_Графикон III.5.2.." xfId="450"/>
    <cellStyle name="20% - Accent4 16" xfId="451"/>
    <cellStyle name="20% - Accent4 16 2" xfId="452"/>
    <cellStyle name="20% - Accent4 16 2 2" xfId="453"/>
    <cellStyle name="20% - Accent4 16 2 3" xfId="8796"/>
    <cellStyle name="20% - Accent4 16 2 4" xfId="12655"/>
    <cellStyle name="20% - Accent4 16 2 5" xfId="12656"/>
    <cellStyle name="20% - Accent4 16 3" xfId="454"/>
    <cellStyle name="20% - Accent4 16 4" xfId="8797"/>
    <cellStyle name="20% - Accent4 16 5" xfId="12657"/>
    <cellStyle name="20% - Accent4 16 6" xfId="12658"/>
    <cellStyle name="20% - Accent4 16_Графикон III.5.2.." xfId="455"/>
    <cellStyle name="20% - Accent4 17" xfId="456"/>
    <cellStyle name="20% - Accent4 17 2" xfId="457"/>
    <cellStyle name="20% - Accent4 17 2 2" xfId="458"/>
    <cellStyle name="20% - Accent4 17 2 3" xfId="8798"/>
    <cellStyle name="20% - Accent4 17 2 4" xfId="12659"/>
    <cellStyle name="20% - Accent4 17 2 5" xfId="12660"/>
    <cellStyle name="20% - Accent4 17 3" xfId="459"/>
    <cellStyle name="20% - Accent4 17 4" xfId="8799"/>
    <cellStyle name="20% - Accent4 17 5" xfId="12661"/>
    <cellStyle name="20% - Accent4 17 6" xfId="12662"/>
    <cellStyle name="20% - Accent4 17_Графикон III.5.2.." xfId="460"/>
    <cellStyle name="20% - Accent4 18" xfId="461"/>
    <cellStyle name="20% - Accent4 18 2" xfId="462"/>
    <cellStyle name="20% - Accent4 18 2 2" xfId="463"/>
    <cellStyle name="20% - Accent4 18 2 3" xfId="8800"/>
    <cellStyle name="20% - Accent4 18 2 4" xfId="12663"/>
    <cellStyle name="20% - Accent4 18 2 5" xfId="12664"/>
    <cellStyle name="20% - Accent4 18 3" xfId="464"/>
    <cellStyle name="20% - Accent4 18 4" xfId="8801"/>
    <cellStyle name="20% - Accent4 18 5" xfId="12665"/>
    <cellStyle name="20% - Accent4 18 6" xfId="12666"/>
    <cellStyle name="20% - Accent4 18_Графикон III.5.2.." xfId="465"/>
    <cellStyle name="20% - Accent4 19" xfId="466"/>
    <cellStyle name="20% - Accent4 19 2" xfId="467"/>
    <cellStyle name="20% - Accent4 19 2 2" xfId="468"/>
    <cellStyle name="20% - Accent4 19 2 3" xfId="8802"/>
    <cellStyle name="20% - Accent4 19 2 4" xfId="12667"/>
    <cellStyle name="20% - Accent4 19 2 5" xfId="12668"/>
    <cellStyle name="20% - Accent4 19 3" xfId="469"/>
    <cellStyle name="20% - Accent4 19 4" xfId="8803"/>
    <cellStyle name="20% - Accent4 19 5" xfId="12669"/>
    <cellStyle name="20% - Accent4 19 6" xfId="12670"/>
    <cellStyle name="20% - Accent4 19_Графикон III.5.2.." xfId="470"/>
    <cellStyle name="20% - Accent4 2" xfId="471"/>
    <cellStyle name="20% - Accent4 2 10" xfId="12671"/>
    <cellStyle name="20% - Accent4 2 2" xfId="472"/>
    <cellStyle name="20% - Accent4 2 2 2" xfId="473"/>
    <cellStyle name="20% - Accent4 2 2 2 2" xfId="474"/>
    <cellStyle name="20% - Accent4 2 2 2 2 2" xfId="475"/>
    <cellStyle name="20% - Accent4 2 2 2 2 3" xfId="8804"/>
    <cellStyle name="20% - Accent4 2 2 2 2 4" xfId="12672"/>
    <cellStyle name="20% - Accent4 2 2 2 2 5" xfId="12673"/>
    <cellStyle name="20% - Accent4 2 2 2 3" xfId="476"/>
    <cellStyle name="20% - Accent4 2 2 2 4" xfId="8805"/>
    <cellStyle name="20% - Accent4 2 2 2 5" xfId="12674"/>
    <cellStyle name="20% - Accent4 2 2 2 6" xfId="12675"/>
    <cellStyle name="20% - Accent4 2 2 2_Графикон III.5.2.." xfId="477"/>
    <cellStyle name="20% - Accent4 2 2 3" xfId="478"/>
    <cellStyle name="20% - Accent4 2 2 3 2" xfId="479"/>
    <cellStyle name="20% - Accent4 2 2 3 3" xfId="8806"/>
    <cellStyle name="20% - Accent4 2 2 3 4" xfId="12676"/>
    <cellStyle name="20% - Accent4 2 2 3 5" xfId="12677"/>
    <cellStyle name="20% - Accent4 2 3" xfId="480"/>
    <cellStyle name="20% - Accent4 2 3 2" xfId="481"/>
    <cellStyle name="20% - Accent4 2 3 2 2" xfId="482"/>
    <cellStyle name="20% - Accent4 2 3 2 3" xfId="8807"/>
    <cellStyle name="20% - Accent4 2 3 2 4" xfId="12678"/>
    <cellStyle name="20% - Accent4 2 3 2 5" xfId="12679"/>
    <cellStyle name="20% - Accent4 2 3 3" xfId="8431"/>
    <cellStyle name="20% - Accent4 2 3 4" xfId="8808"/>
    <cellStyle name="20% - Accent4 2 3_Графикон III.5.2.." xfId="483"/>
    <cellStyle name="20% - Accent4 2 4" xfId="484"/>
    <cellStyle name="20% - Accent4 2 4 2" xfId="485"/>
    <cellStyle name="20% - Accent4 2 4 3" xfId="8809"/>
    <cellStyle name="20% - Accent4 2 4 4" xfId="12680"/>
    <cellStyle name="20% - Accent4 2 4 5" xfId="12681"/>
    <cellStyle name="20% - Accent4 2 5" xfId="8432"/>
    <cellStyle name="20% - Accent4 2 6" xfId="12682"/>
    <cellStyle name="20% - Accent4 2 7" xfId="12683"/>
    <cellStyle name="20% - Accent4 2 8" xfId="12684"/>
    <cellStyle name="20% - Accent4 2 9" xfId="12685"/>
    <cellStyle name="20% - Accent4 20" xfId="486"/>
    <cellStyle name="20% - Accent4 20 2" xfId="487"/>
    <cellStyle name="20% - Accent4 20 3" xfId="8810"/>
    <cellStyle name="20% - Accent4 20 4" xfId="12686"/>
    <cellStyle name="20% - Accent4 20 5" xfId="12687"/>
    <cellStyle name="20% - Accent4 21" xfId="488"/>
    <cellStyle name="20% - Accent4 21 2" xfId="489"/>
    <cellStyle name="20% - Accent4 21 3" xfId="8811"/>
    <cellStyle name="20% - Accent4 21 4" xfId="12688"/>
    <cellStyle name="20% - Accent4 21 5" xfId="12689"/>
    <cellStyle name="20% - Accent4 22" xfId="490"/>
    <cellStyle name="20% - Accent4 23" xfId="491"/>
    <cellStyle name="20% - Accent4 23 2" xfId="492"/>
    <cellStyle name="20% - Accent4 23 3" xfId="8812"/>
    <cellStyle name="20% - Accent4 23 4" xfId="12690"/>
    <cellStyle name="20% - Accent4 23 5" xfId="12691"/>
    <cellStyle name="20% - Accent4 24" xfId="8813"/>
    <cellStyle name="20% - Accent4 25" xfId="8814"/>
    <cellStyle name="20% - Accent4 26" xfId="8815"/>
    <cellStyle name="20% - Accent4 27" xfId="8816"/>
    <cellStyle name="20% - Accent4 28" xfId="8817"/>
    <cellStyle name="20% - Accent4 29" xfId="8818"/>
    <cellStyle name="20% - Accent4 3" xfId="493"/>
    <cellStyle name="20% - Accent4 3 2" xfId="494"/>
    <cellStyle name="20% - Accent4 3 2 2" xfId="495"/>
    <cellStyle name="20% - Accent4 3 2 2 2" xfId="496"/>
    <cellStyle name="20% - Accent4 3 2 2 3" xfId="8819"/>
    <cellStyle name="20% - Accent4 3 2 2 4" xfId="12692"/>
    <cellStyle name="20% - Accent4 3 2 2 5" xfId="12693"/>
    <cellStyle name="20% - Accent4 3 2_Графикон III.5.2.." xfId="497"/>
    <cellStyle name="20% - Accent4 3 3" xfId="498"/>
    <cellStyle name="20% - Accent4 3 3 2" xfId="499"/>
    <cellStyle name="20% - Accent4 3 3 3" xfId="8820"/>
    <cellStyle name="20% - Accent4 3 3 4" xfId="12694"/>
    <cellStyle name="20% - Accent4 3 3 5" xfId="12695"/>
    <cellStyle name="20% - Accent4 30" xfId="8821"/>
    <cellStyle name="20% - Accent4 31" xfId="8822"/>
    <cellStyle name="20% - Accent4 32" xfId="8823"/>
    <cellStyle name="20% - Accent4 33" xfId="8824"/>
    <cellStyle name="20% - Accent4 34" xfId="8825"/>
    <cellStyle name="20% - Accent4 35" xfId="12696"/>
    <cellStyle name="20% - Accent4 36" xfId="12697"/>
    <cellStyle name="20% - Accent4 37" xfId="12698"/>
    <cellStyle name="20% - Accent4 38" xfId="12699"/>
    <cellStyle name="20% - Accent4 39" xfId="12700"/>
    <cellStyle name="20% - Accent4 4" xfId="500"/>
    <cellStyle name="20% - Accent4 4 2" xfId="501"/>
    <cellStyle name="20% - Accent4 4 2 2" xfId="502"/>
    <cellStyle name="20% - Accent4 4 2 2 2" xfId="503"/>
    <cellStyle name="20% - Accent4 4 2 2 3" xfId="8826"/>
    <cellStyle name="20% - Accent4 4 2 2 4" xfId="12701"/>
    <cellStyle name="20% - Accent4 4 2 2 5" xfId="12702"/>
    <cellStyle name="20% - Accent4 4 2 3" xfId="504"/>
    <cellStyle name="20% - Accent4 4 2 4" xfId="8827"/>
    <cellStyle name="20% - Accent4 4 2 5" xfId="12703"/>
    <cellStyle name="20% - Accent4 4 2 6" xfId="12704"/>
    <cellStyle name="20% - Accent4 4 2_Графикон III.5.2.." xfId="505"/>
    <cellStyle name="20% - Accent4 4 3" xfId="506"/>
    <cellStyle name="20% - Accent4 4 3 2" xfId="507"/>
    <cellStyle name="20% - Accent4 4 3 3" xfId="8828"/>
    <cellStyle name="20% - Accent4 4 3 4" xfId="12705"/>
    <cellStyle name="20% - Accent4 4 3 5" xfId="12706"/>
    <cellStyle name="20% - Accent4 40" xfId="12707"/>
    <cellStyle name="20% - Accent4 41" xfId="12708"/>
    <cellStyle name="20% - Accent4 42" xfId="12709"/>
    <cellStyle name="20% - Accent4 43" xfId="12710"/>
    <cellStyle name="20% - Accent4 44" xfId="12711"/>
    <cellStyle name="20% - Accent4 45" xfId="12712"/>
    <cellStyle name="20% - Accent4 46" xfId="12713"/>
    <cellStyle name="20% - Accent4 5" xfId="508"/>
    <cellStyle name="20% - Accent4 5 2" xfId="509"/>
    <cellStyle name="20% - Accent4 5 2 2" xfId="510"/>
    <cellStyle name="20% - Accent4 5 2 2 2" xfId="511"/>
    <cellStyle name="20% - Accent4 5 2 2 3" xfId="8829"/>
    <cellStyle name="20% - Accent4 5 2 2 4" xfId="12714"/>
    <cellStyle name="20% - Accent4 5 2 2 5" xfId="12715"/>
    <cellStyle name="20% - Accent4 5 2 3" xfId="512"/>
    <cellStyle name="20% - Accent4 5 2 4" xfId="8830"/>
    <cellStyle name="20% - Accent4 5 2 5" xfId="12716"/>
    <cellStyle name="20% - Accent4 5 2 6" xfId="12717"/>
    <cellStyle name="20% - Accent4 5 2_Графикон III.5.2.." xfId="513"/>
    <cellStyle name="20% - Accent4 5 3" xfId="514"/>
    <cellStyle name="20% - Accent4 5 3 2" xfId="515"/>
    <cellStyle name="20% - Accent4 5 3 3" xfId="8831"/>
    <cellStyle name="20% - Accent4 5 3 4" xfId="12718"/>
    <cellStyle name="20% - Accent4 5 3 5" xfId="12719"/>
    <cellStyle name="20% - Accent4 6" xfId="516"/>
    <cellStyle name="20% - Accent4 6 2" xfId="517"/>
    <cellStyle name="20% - Accent4 6 2 2" xfId="518"/>
    <cellStyle name="20% - Accent4 6 2 2 2" xfId="519"/>
    <cellStyle name="20% - Accent4 6 2 2 3" xfId="8832"/>
    <cellStyle name="20% - Accent4 6 2 2 4" xfId="12720"/>
    <cellStyle name="20% - Accent4 6 2 2 5" xfId="12721"/>
    <cellStyle name="20% - Accent4 6 2 3" xfId="520"/>
    <cellStyle name="20% - Accent4 6 2 4" xfId="8833"/>
    <cellStyle name="20% - Accent4 6 2 5" xfId="12722"/>
    <cellStyle name="20% - Accent4 6 2 6" xfId="12723"/>
    <cellStyle name="20% - Accent4 6 2_Графикон III.5.2.." xfId="521"/>
    <cellStyle name="20% - Accent4 6 3" xfId="522"/>
    <cellStyle name="20% - Accent4 6 3 2" xfId="523"/>
    <cellStyle name="20% - Accent4 6 3 3" xfId="8834"/>
    <cellStyle name="20% - Accent4 6 3 4" xfId="12724"/>
    <cellStyle name="20% - Accent4 6 3 5" xfId="12725"/>
    <cellStyle name="20% - Accent4 7" xfId="524"/>
    <cellStyle name="20% - Accent4 7 2" xfId="525"/>
    <cellStyle name="20% - Accent4 7 2 2" xfId="526"/>
    <cellStyle name="20% - Accent4 7 2 2 2" xfId="527"/>
    <cellStyle name="20% - Accent4 7 2 2 3" xfId="8835"/>
    <cellStyle name="20% - Accent4 7 2 2 4" xfId="12726"/>
    <cellStyle name="20% - Accent4 7 2 2 5" xfId="12727"/>
    <cellStyle name="20% - Accent4 7 2 3" xfId="528"/>
    <cellStyle name="20% - Accent4 7 2 4" xfId="8836"/>
    <cellStyle name="20% - Accent4 7 2 5" xfId="12728"/>
    <cellStyle name="20% - Accent4 7 2 6" xfId="12729"/>
    <cellStyle name="20% - Accent4 7 2_Графикон III.5.2.." xfId="529"/>
    <cellStyle name="20% - Accent4 7 3" xfId="530"/>
    <cellStyle name="20% - Accent4 7 3 2" xfId="531"/>
    <cellStyle name="20% - Accent4 7 3 3" xfId="8837"/>
    <cellStyle name="20% - Accent4 7 3 4" xfId="12730"/>
    <cellStyle name="20% - Accent4 7 3 5" xfId="12731"/>
    <cellStyle name="20% - Accent4 8" xfId="532"/>
    <cellStyle name="20% - Accent4 8 2" xfId="533"/>
    <cellStyle name="20% - Accent4 8 2 2" xfId="534"/>
    <cellStyle name="20% - Accent4 8 2 2 2" xfId="535"/>
    <cellStyle name="20% - Accent4 8 2 2 3" xfId="8838"/>
    <cellStyle name="20% - Accent4 8 2 2 4" xfId="12732"/>
    <cellStyle name="20% - Accent4 8 2 2 5" xfId="12733"/>
    <cellStyle name="20% - Accent4 8 2 3" xfId="536"/>
    <cellStyle name="20% - Accent4 8 2 4" xfId="8839"/>
    <cellStyle name="20% - Accent4 8 2 5" xfId="12734"/>
    <cellStyle name="20% - Accent4 8 2 6" xfId="12735"/>
    <cellStyle name="20% - Accent4 8 2_Графикон III.5.2.." xfId="537"/>
    <cellStyle name="20% - Accent4 8 3" xfId="538"/>
    <cellStyle name="20% - Accent4 8 3 2" xfId="539"/>
    <cellStyle name="20% - Accent4 8 3 3" xfId="8840"/>
    <cellStyle name="20% - Accent4 8 3 4" xfId="12736"/>
    <cellStyle name="20% - Accent4 8 3 5" xfId="12737"/>
    <cellStyle name="20% - Accent4 8 4" xfId="540"/>
    <cellStyle name="20% - Accent4 8 5" xfId="8841"/>
    <cellStyle name="20% - Accent4 8 6" xfId="12738"/>
    <cellStyle name="20% - Accent4 8 7" xfId="12739"/>
    <cellStyle name="20% - Accent4 8_Графикон III.5.2.." xfId="541"/>
    <cellStyle name="20% - Accent4 9" xfId="542"/>
    <cellStyle name="20% - Accent4 9 2" xfId="543"/>
    <cellStyle name="20% - Accent4 9 2 2" xfId="544"/>
    <cellStyle name="20% - Accent4 9 2 2 2" xfId="545"/>
    <cellStyle name="20% - Accent4 9 2 2 3" xfId="8842"/>
    <cellStyle name="20% - Accent4 9 2 2 4" xfId="12740"/>
    <cellStyle name="20% - Accent4 9 2 2 5" xfId="12741"/>
    <cellStyle name="20% - Accent4 9 2 3" xfId="546"/>
    <cellStyle name="20% - Accent4 9 2 4" xfId="8843"/>
    <cellStyle name="20% - Accent4 9 2 5" xfId="12742"/>
    <cellStyle name="20% - Accent4 9 2 6" xfId="12743"/>
    <cellStyle name="20% - Accent4 9 2_Графикон III.5.2.." xfId="547"/>
    <cellStyle name="20% - Accent4 9 3" xfId="548"/>
    <cellStyle name="20% - Accent4 9 3 2" xfId="549"/>
    <cellStyle name="20% - Accent4 9 3 3" xfId="8844"/>
    <cellStyle name="20% - Accent4 9 3 4" xfId="12744"/>
    <cellStyle name="20% - Accent4 9 3 5" xfId="12745"/>
    <cellStyle name="20% - Accent4 9 4" xfId="550"/>
    <cellStyle name="20% - Accent4 9 5" xfId="8845"/>
    <cellStyle name="20% - Accent4 9 6" xfId="12746"/>
    <cellStyle name="20% - Accent4 9 7" xfId="12747"/>
    <cellStyle name="20% - Accent4 9_Графикон III.5.2.." xfId="551"/>
    <cellStyle name="20% - Accent5 1" xfId="552"/>
    <cellStyle name="20% - Accent5 10" xfId="553"/>
    <cellStyle name="20% - Accent5 10 2" xfId="554"/>
    <cellStyle name="20% - Accent5 10 2 2" xfId="555"/>
    <cellStyle name="20% - Accent5 10 2 3" xfId="8846"/>
    <cellStyle name="20% - Accent5 10 2 4" xfId="12748"/>
    <cellStyle name="20% - Accent5 10 2 5" xfId="12749"/>
    <cellStyle name="20% - Accent5 10 3" xfId="556"/>
    <cellStyle name="20% - Accent5 10 4" xfId="8847"/>
    <cellStyle name="20% - Accent5 10 5" xfId="12750"/>
    <cellStyle name="20% - Accent5 10 6" xfId="12751"/>
    <cellStyle name="20% - Accent5 10_Графикон III.5.2.." xfId="557"/>
    <cellStyle name="20% - Accent5 11" xfId="558"/>
    <cellStyle name="20% - Accent5 11 2" xfId="559"/>
    <cellStyle name="20% - Accent5 11 2 2" xfId="560"/>
    <cellStyle name="20% - Accent5 11 2 3" xfId="8848"/>
    <cellStyle name="20% - Accent5 11 2 4" xfId="12752"/>
    <cellStyle name="20% - Accent5 11 2 5" xfId="12753"/>
    <cellStyle name="20% - Accent5 11 3" xfId="561"/>
    <cellStyle name="20% - Accent5 11 4" xfId="8849"/>
    <cellStyle name="20% - Accent5 11 5" xfId="12754"/>
    <cellStyle name="20% - Accent5 11 6" xfId="12755"/>
    <cellStyle name="20% - Accent5 11_Графикон III.5.2.." xfId="562"/>
    <cellStyle name="20% - Accent5 12" xfId="563"/>
    <cellStyle name="20% - Accent5 12 2" xfId="564"/>
    <cellStyle name="20% - Accent5 12 2 2" xfId="565"/>
    <cellStyle name="20% - Accent5 12 2 3" xfId="8850"/>
    <cellStyle name="20% - Accent5 12 2 4" xfId="12756"/>
    <cellStyle name="20% - Accent5 12 2 5" xfId="12757"/>
    <cellStyle name="20% - Accent5 12 3" xfId="566"/>
    <cellStyle name="20% - Accent5 12 4" xfId="8851"/>
    <cellStyle name="20% - Accent5 12 5" xfId="12758"/>
    <cellStyle name="20% - Accent5 12 6" xfId="12759"/>
    <cellStyle name="20% - Accent5 12_Графикон III.5.2.." xfId="567"/>
    <cellStyle name="20% - Accent5 13" xfId="568"/>
    <cellStyle name="20% - Accent5 13 2" xfId="569"/>
    <cellStyle name="20% - Accent5 13 2 2" xfId="570"/>
    <cellStyle name="20% - Accent5 13 2 3" xfId="8852"/>
    <cellStyle name="20% - Accent5 13 2 4" xfId="12760"/>
    <cellStyle name="20% - Accent5 13 2 5" xfId="12761"/>
    <cellStyle name="20% - Accent5 13 3" xfId="571"/>
    <cellStyle name="20% - Accent5 13 4" xfId="8853"/>
    <cellStyle name="20% - Accent5 13 5" xfId="12762"/>
    <cellStyle name="20% - Accent5 13 6" xfId="12763"/>
    <cellStyle name="20% - Accent5 13_Графикон III.5.2.." xfId="572"/>
    <cellStyle name="20% - Accent5 14" xfId="573"/>
    <cellStyle name="20% - Accent5 14 2" xfId="574"/>
    <cellStyle name="20% - Accent5 14 2 2" xfId="575"/>
    <cellStyle name="20% - Accent5 14 2 3" xfId="8854"/>
    <cellStyle name="20% - Accent5 14 2 4" xfId="12764"/>
    <cellStyle name="20% - Accent5 14 2 5" xfId="12765"/>
    <cellStyle name="20% - Accent5 14 3" xfId="576"/>
    <cellStyle name="20% - Accent5 14 4" xfId="8855"/>
    <cellStyle name="20% - Accent5 14 5" xfId="12766"/>
    <cellStyle name="20% - Accent5 14 6" xfId="12767"/>
    <cellStyle name="20% - Accent5 14_Графикон III.5.2.." xfId="577"/>
    <cellStyle name="20% - Accent5 15" xfId="578"/>
    <cellStyle name="20% - Accent5 15 2" xfId="579"/>
    <cellStyle name="20% - Accent5 15 2 2" xfId="580"/>
    <cellStyle name="20% - Accent5 15 2 3" xfId="8856"/>
    <cellStyle name="20% - Accent5 15 2 4" xfId="12768"/>
    <cellStyle name="20% - Accent5 15 2 5" xfId="12769"/>
    <cellStyle name="20% - Accent5 15 3" xfId="581"/>
    <cellStyle name="20% - Accent5 15 4" xfId="8857"/>
    <cellStyle name="20% - Accent5 15 5" xfId="12770"/>
    <cellStyle name="20% - Accent5 15 6" xfId="12771"/>
    <cellStyle name="20% - Accent5 15_Графикон III.5.2.." xfId="582"/>
    <cellStyle name="20% - Accent5 16" xfId="583"/>
    <cellStyle name="20% - Accent5 16 2" xfId="584"/>
    <cellStyle name="20% - Accent5 16 2 2" xfId="585"/>
    <cellStyle name="20% - Accent5 16 2 3" xfId="8858"/>
    <cellStyle name="20% - Accent5 16 2 4" xfId="12772"/>
    <cellStyle name="20% - Accent5 16 2 5" xfId="12773"/>
    <cellStyle name="20% - Accent5 16 3" xfId="586"/>
    <cellStyle name="20% - Accent5 16 4" xfId="8859"/>
    <cellStyle name="20% - Accent5 16 5" xfId="12774"/>
    <cellStyle name="20% - Accent5 16 6" xfId="12775"/>
    <cellStyle name="20% - Accent5 16_Графикон III.5.2.." xfId="587"/>
    <cellStyle name="20% - Accent5 17" xfId="588"/>
    <cellStyle name="20% - Accent5 17 2" xfId="589"/>
    <cellStyle name="20% - Accent5 17 2 2" xfId="590"/>
    <cellStyle name="20% - Accent5 17 2 3" xfId="8860"/>
    <cellStyle name="20% - Accent5 17 2 4" xfId="12776"/>
    <cellStyle name="20% - Accent5 17 2 5" xfId="12777"/>
    <cellStyle name="20% - Accent5 17 3" xfId="591"/>
    <cellStyle name="20% - Accent5 17 4" xfId="8861"/>
    <cellStyle name="20% - Accent5 17 5" xfId="12778"/>
    <cellStyle name="20% - Accent5 17 6" xfId="12779"/>
    <cellStyle name="20% - Accent5 17_Графикон III.5.2.." xfId="592"/>
    <cellStyle name="20% - Accent5 18" xfId="593"/>
    <cellStyle name="20% - Accent5 18 2" xfId="594"/>
    <cellStyle name="20% - Accent5 18 2 2" xfId="595"/>
    <cellStyle name="20% - Accent5 18 2 3" xfId="8862"/>
    <cellStyle name="20% - Accent5 18 2 4" xfId="12780"/>
    <cellStyle name="20% - Accent5 18 2 5" xfId="12781"/>
    <cellStyle name="20% - Accent5 18 3" xfId="596"/>
    <cellStyle name="20% - Accent5 18 4" xfId="8863"/>
    <cellStyle name="20% - Accent5 18 5" xfId="12782"/>
    <cellStyle name="20% - Accent5 18 6" xfId="12783"/>
    <cellStyle name="20% - Accent5 18_Графикон III.5.2.." xfId="597"/>
    <cellStyle name="20% - Accent5 19" xfId="598"/>
    <cellStyle name="20% - Accent5 19 2" xfId="599"/>
    <cellStyle name="20% - Accent5 19 2 2" xfId="600"/>
    <cellStyle name="20% - Accent5 19 2 3" xfId="8864"/>
    <cellStyle name="20% - Accent5 19 2 4" xfId="12784"/>
    <cellStyle name="20% - Accent5 19 2 5" xfId="12785"/>
    <cellStyle name="20% - Accent5 19 3" xfId="601"/>
    <cellStyle name="20% - Accent5 19 4" xfId="8865"/>
    <cellStyle name="20% - Accent5 19 5" xfId="12786"/>
    <cellStyle name="20% - Accent5 19 6" xfId="12787"/>
    <cellStyle name="20% - Accent5 19_Графикон III.5.2.." xfId="602"/>
    <cellStyle name="20% - Accent5 2" xfId="603"/>
    <cellStyle name="20% - Accent5 2 10" xfId="12788"/>
    <cellStyle name="20% - Accent5 2 2" xfId="604"/>
    <cellStyle name="20% - Accent5 2 2 2" xfId="605"/>
    <cellStyle name="20% - Accent5 2 2 2 2" xfId="606"/>
    <cellStyle name="20% - Accent5 2 2 2 2 2" xfId="607"/>
    <cellStyle name="20% - Accent5 2 2 2 2 3" xfId="8866"/>
    <cellStyle name="20% - Accent5 2 2 2 2 4" xfId="12789"/>
    <cellStyle name="20% - Accent5 2 2 2 2 5" xfId="12790"/>
    <cellStyle name="20% - Accent5 2 2 2 3" xfId="608"/>
    <cellStyle name="20% - Accent5 2 2 2 4" xfId="8867"/>
    <cellStyle name="20% - Accent5 2 2 2 5" xfId="12791"/>
    <cellStyle name="20% - Accent5 2 2 2 6" xfId="12792"/>
    <cellStyle name="20% - Accent5 2 2 2_Графикон III.5.2.." xfId="609"/>
    <cellStyle name="20% - Accent5 2 2 3" xfId="610"/>
    <cellStyle name="20% - Accent5 2 2 3 2" xfId="611"/>
    <cellStyle name="20% - Accent5 2 2 3 3" xfId="8868"/>
    <cellStyle name="20% - Accent5 2 2 3 4" xfId="12793"/>
    <cellStyle name="20% - Accent5 2 2 3 5" xfId="12794"/>
    <cellStyle name="20% - Accent5 2 3" xfId="612"/>
    <cellStyle name="20% - Accent5 2 3 2" xfId="613"/>
    <cellStyle name="20% - Accent5 2 3 2 2" xfId="614"/>
    <cellStyle name="20% - Accent5 2 3 2 3" xfId="8869"/>
    <cellStyle name="20% - Accent5 2 3 2 4" xfId="12795"/>
    <cellStyle name="20% - Accent5 2 3 2 5" xfId="12796"/>
    <cellStyle name="20% - Accent5 2 3 3" xfId="8433"/>
    <cellStyle name="20% - Accent5 2 3 4" xfId="8870"/>
    <cellStyle name="20% - Accent5 2 3_Графикон III.5.2.." xfId="615"/>
    <cellStyle name="20% - Accent5 2 4" xfId="616"/>
    <cellStyle name="20% - Accent5 2 4 2" xfId="617"/>
    <cellStyle name="20% - Accent5 2 4 3" xfId="8871"/>
    <cellStyle name="20% - Accent5 2 4 4" xfId="12797"/>
    <cellStyle name="20% - Accent5 2 4 5" xfId="12798"/>
    <cellStyle name="20% - Accent5 2 5" xfId="8434"/>
    <cellStyle name="20% - Accent5 2 6" xfId="12799"/>
    <cellStyle name="20% - Accent5 2 7" xfId="12800"/>
    <cellStyle name="20% - Accent5 2 8" xfId="12801"/>
    <cellStyle name="20% - Accent5 2 9" xfId="12802"/>
    <cellStyle name="20% - Accent5 20" xfId="618"/>
    <cellStyle name="20% - Accent5 20 2" xfId="619"/>
    <cellStyle name="20% - Accent5 20 3" xfId="8872"/>
    <cellStyle name="20% - Accent5 20 4" xfId="12803"/>
    <cellStyle name="20% - Accent5 20 5" xfId="12804"/>
    <cellStyle name="20% - Accent5 21" xfId="620"/>
    <cellStyle name="20% - Accent5 21 2" xfId="621"/>
    <cellStyle name="20% - Accent5 21 3" xfId="8873"/>
    <cellStyle name="20% - Accent5 21 4" xfId="12805"/>
    <cellStyle name="20% - Accent5 21 5" xfId="12806"/>
    <cellStyle name="20% - Accent5 22" xfId="622"/>
    <cellStyle name="20% - Accent5 23" xfId="623"/>
    <cellStyle name="20% - Accent5 23 2" xfId="624"/>
    <cellStyle name="20% - Accent5 23 3" xfId="8874"/>
    <cellStyle name="20% - Accent5 23 4" xfId="12807"/>
    <cellStyle name="20% - Accent5 23 5" xfId="12808"/>
    <cellStyle name="20% - Accent5 24" xfId="8875"/>
    <cellStyle name="20% - Accent5 25" xfId="8876"/>
    <cellStyle name="20% - Accent5 26" xfId="8877"/>
    <cellStyle name="20% - Accent5 27" xfId="8878"/>
    <cellStyle name="20% - Accent5 28" xfId="8879"/>
    <cellStyle name="20% - Accent5 29" xfId="8880"/>
    <cellStyle name="20% - Accent5 3" xfId="625"/>
    <cellStyle name="20% - Accent5 3 2" xfId="626"/>
    <cellStyle name="20% - Accent5 3 2 2" xfId="627"/>
    <cellStyle name="20% - Accent5 3 2 2 2" xfId="628"/>
    <cellStyle name="20% - Accent5 3 2 2 3" xfId="8881"/>
    <cellStyle name="20% - Accent5 3 2 2 4" xfId="12809"/>
    <cellStyle name="20% - Accent5 3 2 2 5" xfId="12810"/>
    <cellStyle name="20% - Accent5 3 2_Графикон III.5.2.." xfId="629"/>
    <cellStyle name="20% - Accent5 3 3" xfId="630"/>
    <cellStyle name="20% - Accent5 3 3 2" xfId="631"/>
    <cellStyle name="20% - Accent5 3 3 3" xfId="8882"/>
    <cellStyle name="20% - Accent5 3 3 4" xfId="12811"/>
    <cellStyle name="20% - Accent5 3 3 5" xfId="12812"/>
    <cellStyle name="20% - Accent5 30" xfId="8883"/>
    <cellStyle name="20% - Accent5 31" xfId="8884"/>
    <cellStyle name="20% - Accent5 32" xfId="8885"/>
    <cellStyle name="20% - Accent5 33" xfId="8886"/>
    <cellStyle name="20% - Accent5 34" xfId="8887"/>
    <cellStyle name="20% - Accent5 35" xfId="12813"/>
    <cellStyle name="20% - Accent5 36" xfId="12814"/>
    <cellStyle name="20% - Accent5 37" xfId="12815"/>
    <cellStyle name="20% - Accent5 38" xfId="12816"/>
    <cellStyle name="20% - Accent5 39" xfId="12817"/>
    <cellStyle name="20% - Accent5 4" xfId="632"/>
    <cellStyle name="20% - Accent5 4 2" xfId="633"/>
    <cellStyle name="20% - Accent5 4 2 2" xfId="634"/>
    <cellStyle name="20% - Accent5 4 2 2 2" xfId="635"/>
    <cellStyle name="20% - Accent5 4 2 2 3" xfId="8888"/>
    <cellStyle name="20% - Accent5 4 2 2 4" xfId="12818"/>
    <cellStyle name="20% - Accent5 4 2 2 5" xfId="12819"/>
    <cellStyle name="20% - Accent5 4 2 3" xfId="636"/>
    <cellStyle name="20% - Accent5 4 2 4" xfId="8889"/>
    <cellStyle name="20% - Accent5 4 2 5" xfId="12820"/>
    <cellStyle name="20% - Accent5 4 2 6" xfId="12821"/>
    <cellStyle name="20% - Accent5 4 2_Графикон III.5.2.." xfId="637"/>
    <cellStyle name="20% - Accent5 4 3" xfId="638"/>
    <cellStyle name="20% - Accent5 4 3 2" xfId="639"/>
    <cellStyle name="20% - Accent5 4 3 3" xfId="8890"/>
    <cellStyle name="20% - Accent5 4 3 4" xfId="12822"/>
    <cellStyle name="20% - Accent5 4 3 5" xfId="12823"/>
    <cellStyle name="20% - Accent5 40" xfId="12824"/>
    <cellStyle name="20% - Accent5 41" xfId="12825"/>
    <cellStyle name="20% - Accent5 42" xfId="12826"/>
    <cellStyle name="20% - Accent5 43" xfId="12827"/>
    <cellStyle name="20% - Accent5 44" xfId="12828"/>
    <cellStyle name="20% - Accent5 45" xfId="12829"/>
    <cellStyle name="20% - Accent5 46" xfId="12830"/>
    <cellStyle name="20% - Accent5 5" xfId="640"/>
    <cellStyle name="20% - Accent5 5 2" xfId="641"/>
    <cellStyle name="20% - Accent5 5 2 2" xfId="642"/>
    <cellStyle name="20% - Accent5 5 2 2 2" xfId="643"/>
    <cellStyle name="20% - Accent5 5 2 2 3" xfId="8891"/>
    <cellStyle name="20% - Accent5 5 2 2 4" xfId="12831"/>
    <cellStyle name="20% - Accent5 5 2 2 5" xfId="12832"/>
    <cellStyle name="20% - Accent5 5 2 3" xfId="644"/>
    <cellStyle name="20% - Accent5 5 2 4" xfId="8892"/>
    <cellStyle name="20% - Accent5 5 2 5" xfId="12833"/>
    <cellStyle name="20% - Accent5 5 2 6" xfId="12834"/>
    <cellStyle name="20% - Accent5 5 2_Графикон III.5.2.." xfId="645"/>
    <cellStyle name="20% - Accent5 5 3" xfId="646"/>
    <cellStyle name="20% - Accent5 5 3 2" xfId="647"/>
    <cellStyle name="20% - Accent5 5 3 3" xfId="8893"/>
    <cellStyle name="20% - Accent5 5 3 4" xfId="12835"/>
    <cellStyle name="20% - Accent5 5 3 5" xfId="12836"/>
    <cellStyle name="20% - Accent5 6" xfId="648"/>
    <cellStyle name="20% - Accent5 6 2" xfId="649"/>
    <cellStyle name="20% - Accent5 6 2 2" xfId="650"/>
    <cellStyle name="20% - Accent5 6 2 2 2" xfId="651"/>
    <cellStyle name="20% - Accent5 6 2 2 3" xfId="8894"/>
    <cellStyle name="20% - Accent5 6 2 2 4" xfId="12837"/>
    <cellStyle name="20% - Accent5 6 2 2 5" xfId="12838"/>
    <cellStyle name="20% - Accent5 6 2 3" xfId="652"/>
    <cellStyle name="20% - Accent5 6 2 4" xfId="8895"/>
    <cellStyle name="20% - Accent5 6 2 5" xfId="12839"/>
    <cellStyle name="20% - Accent5 6 2 6" xfId="12840"/>
    <cellStyle name="20% - Accent5 6 2_Графикон III.5.2.." xfId="653"/>
    <cellStyle name="20% - Accent5 6 3" xfId="654"/>
    <cellStyle name="20% - Accent5 6 3 2" xfId="655"/>
    <cellStyle name="20% - Accent5 6 3 3" xfId="8896"/>
    <cellStyle name="20% - Accent5 6 3 4" xfId="12841"/>
    <cellStyle name="20% - Accent5 6 3 5" xfId="12842"/>
    <cellStyle name="20% - Accent5 7" xfId="656"/>
    <cellStyle name="20% - Accent5 7 2" xfId="657"/>
    <cellStyle name="20% - Accent5 7 2 2" xfId="658"/>
    <cellStyle name="20% - Accent5 7 2 2 2" xfId="659"/>
    <cellStyle name="20% - Accent5 7 2 2 3" xfId="8897"/>
    <cellStyle name="20% - Accent5 7 2 2 4" xfId="12843"/>
    <cellStyle name="20% - Accent5 7 2 2 5" xfId="12844"/>
    <cellStyle name="20% - Accent5 7 2 3" xfId="660"/>
    <cellStyle name="20% - Accent5 7 2 4" xfId="8898"/>
    <cellStyle name="20% - Accent5 7 2 5" xfId="12845"/>
    <cellStyle name="20% - Accent5 7 2 6" xfId="12846"/>
    <cellStyle name="20% - Accent5 7 2_Графикон III.5.2.." xfId="661"/>
    <cellStyle name="20% - Accent5 7 3" xfId="662"/>
    <cellStyle name="20% - Accent5 7 3 2" xfId="663"/>
    <cellStyle name="20% - Accent5 7 3 3" xfId="8899"/>
    <cellStyle name="20% - Accent5 7 3 4" xfId="12847"/>
    <cellStyle name="20% - Accent5 7 3 5" xfId="12848"/>
    <cellStyle name="20% - Accent5 7 4" xfId="664"/>
    <cellStyle name="20% - Accent5 7 5" xfId="8900"/>
    <cellStyle name="20% - Accent5 7 6" xfId="12849"/>
    <cellStyle name="20% - Accent5 7 7" xfId="12850"/>
    <cellStyle name="20% - Accent5 7_Графикон III.5.2.." xfId="665"/>
    <cellStyle name="20% - Accent5 8" xfId="666"/>
    <cellStyle name="20% - Accent5 8 2" xfId="667"/>
    <cellStyle name="20% - Accent5 8 2 2" xfId="668"/>
    <cellStyle name="20% - Accent5 8 2 2 2" xfId="669"/>
    <cellStyle name="20% - Accent5 8 2 2 3" xfId="8901"/>
    <cellStyle name="20% - Accent5 8 2 2 4" xfId="12851"/>
    <cellStyle name="20% - Accent5 8 2 2 5" xfId="12852"/>
    <cellStyle name="20% - Accent5 8 2 3" xfId="670"/>
    <cellStyle name="20% - Accent5 8 2 4" xfId="8902"/>
    <cellStyle name="20% - Accent5 8 2 5" xfId="12853"/>
    <cellStyle name="20% - Accent5 8 2 6" xfId="12854"/>
    <cellStyle name="20% - Accent5 8 2_Графикон III.5.2.." xfId="671"/>
    <cellStyle name="20% - Accent5 8 3" xfId="672"/>
    <cellStyle name="20% - Accent5 8 3 2" xfId="673"/>
    <cellStyle name="20% - Accent5 8 3 3" xfId="8903"/>
    <cellStyle name="20% - Accent5 8 3 4" xfId="12855"/>
    <cellStyle name="20% - Accent5 8 3 5" xfId="12856"/>
    <cellStyle name="20% - Accent5 8 4" xfId="674"/>
    <cellStyle name="20% - Accent5 8 5" xfId="8904"/>
    <cellStyle name="20% - Accent5 8 6" xfId="12857"/>
    <cellStyle name="20% - Accent5 8 7" xfId="12858"/>
    <cellStyle name="20% - Accent5 8_Графикон III.5.2.." xfId="675"/>
    <cellStyle name="20% - Accent5 9" xfId="676"/>
    <cellStyle name="20% - Accent5 9 2" xfId="677"/>
    <cellStyle name="20% - Accent5 9 2 2" xfId="678"/>
    <cellStyle name="20% - Accent5 9 2 2 2" xfId="679"/>
    <cellStyle name="20% - Accent5 9 2 2 3" xfId="8905"/>
    <cellStyle name="20% - Accent5 9 2 2 4" xfId="12859"/>
    <cellStyle name="20% - Accent5 9 2 2 5" xfId="12860"/>
    <cellStyle name="20% - Accent5 9 2 3" xfId="680"/>
    <cellStyle name="20% - Accent5 9 2 4" xfId="8906"/>
    <cellStyle name="20% - Accent5 9 2 5" xfId="12861"/>
    <cellStyle name="20% - Accent5 9 2 6" xfId="12862"/>
    <cellStyle name="20% - Accent5 9 2_Графикон III.5.2.." xfId="681"/>
    <cellStyle name="20% - Accent5 9 3" xfId="682"/>
    <cellStyle name="20% - Accent5 9 3 2" xfId="683"/>
    <cellStyle name="20% - Accent5 9 3 3" xfId="8907"/>
    <cellStyle name="20% - Accent5 9 3 4" xfId="12863"/>
    <cellStyle name="20% - Accent5 9 3 5" xfId="12864"/>
    <cellStyle name="20% - Accent5 9 4" xfId="684"/>
    <cellStyle name="20% - Accent5 9 5" xfId="8908"/>
    <cellStyle name="20% - Accent5 9 6" xfId="12865"/>
    <cellStyle name="20% - Accent5 9 7" xfId="12866"/>
    <cellStyle name="20% - Accent5 9_Графикон III.5.2.." xfId="685"/>
    <cellStyle name="20% - Accent6 1" xfId="686"/>
    <cellStyle name="20% - Accent6 10" xfId="687"/>
    <cellStyle name="20% - Accent6 10 2" xfId="688"/>
    <cellStyle name="20% - Accent6 10 2 2" xfId="689"/>
    <cellStyle name="20% - Accent6 10 2 3" xfId="8909"/>
    <cellStyle name="20% - Accent6 10 2 4" xfId="12867"/>
    <cellStyle name="20% - Accent6 10 2 5" xfId="12868"/>
    <cellStyle name="20% - Accent6 10 3" xfId="690"/>
    <cellStyle name="20% - Accent6 10 4" xfId="8910"/>
    <cellStyle name="20% - Accent6 10 5" xfId="12869"/>
    <cellStyle name="20% - Accent6 10 6" xfId="12870"/>
    <cellStyle name="20% - Accent6 10_Графикон III.5.2.." xfId="691"/>
    <cellStyle name="20% - Accent6 11" xfId="692"/>
    <cellStyle name="20% - Accent6 11 2" xfId="693"/>
    <cellStyle name="20% - Accent6 11 2 2" xfId="694"/>
    <cellStyle name="20% - Accent6 11 2 3" xfId="8911"/>
    <cellStyle name="20% - Accent6 11 2 4" xfId="12871"/>
    <cellStyle name="20% - Accent6 11 2 5" xfId="12872"/>
    <cellStyle name="20% - Accent6 11 3" xfId="695"/>
    <cellStyle name="20% - Accent6 11 4" xfId="8912"/>
    <cellStyle name="20% - Accent6 11 5" xfId="12873"/>
    <cellStyle name="20% - Accent6 11 6" xfId="12874"/>
    <cellStyle name="20% - Accent6 11_Графикон III.5.2.." xfId="696"/>
    <cellStyle name="20% - Accent6 12" xfId="697"/>
    <cellStyle name="20% - Accent6 12 2" xfId="698"/>
    <cellStyle name="20% - Accent6 12 2 2" xfId="699"/>
    <cellStyle name="20% - Accent6 12 2 3" xfId="8913"/>
    <cellStyle name="20% - Accent6 12 2 4" xfId="12875"/>
    <cellStyle name="20% - Accent6 12 2 5" xfId="12876"/>
    <cellStyle name="20% - Accent6 12 3" xfId="700"/>
    <cellStyle name="20% - Accent6 12 4" xfId="8914"/>
    <cellStyle name="20% - Accent6 12 5" xfId="12877"/>
    <cellStyle name="20% - Accent6 12 6" xfId="12878"/>
    <cellStyle name="20% - Accent6 12_Графикон III.5.2.." xfId="701"/>
    <cellStyle name="20% - Accent6 13" xfId="702"/>
    <cellStyle name="20% - Accent6 13 2" xfId="703"/>
    <cellStyle name="20% - Accent6 13 2 2" xfId="704"/>
    <cellStyle name="20% - Accent6 13 2 3" xfId="8915"/>
    <cellStyle name="20% - Accent6 13 2 4" xfId="12879"/>
    <cellStyle name="20% - Accent6 13 2 5" xfId="12880"/>
    <cellStyle name="20% - Accent6 13 3" xfId="705"/>
    <cellStyle name="20% - Accent6 13 4" xfId="8916"/>
    <cellStyle name="20% - Accent6 13 5" xfId="12881"/>
    <cellStyle name="20% - Accent6 13 6" xfId="12882"/>
    <cellStyle name="20% - Accent6 13_Графикон III.5.2.." xfId="706"/>
    <cellStyle name="20% - Accent6 14" xfId="707"/>
    <cellStyle name="20% - Accent6 14 2" xfId="708"/>
    <cellStyle name="20% - Accent6 14 2 2" xfId="709"/>
    <cellStyle name="20% - Accent6 14 2 3" xfId="8917"/>
    <cellStyle name="20% - Accent6 14 2 4" xfId="12883"/>
    <cellStyle name="20% - Accent6 14 2 5" xfId="12884"/>
    <cellStyle name="20% - Accent6 14 3" xfId="710"/>
    <cellStyle name="20% - Accent6 14 4" xfId="8918"/>
    <cellStyle name="20% - Accent6 14 5" xfId="12885"/>
    <cellStyle name="20% - Accent6 14 6" xfId="12886"/>
    <cellStyle name="20% - Accent6 14_Графикон III.5.2.." xfId="711"/>
    <cellStyle name="20% - Accent6 15" xfId="712"/>
    <cellStyle name="20% - Accent6 15 2" xfId="713"/>
    <cellStyle name="20% - Accent6 15 2 2" xfId="714"/>
    <cellStyle name="20% - Accent6 15 2 3" xfId="8919"/>
    <cellStyle name="20% - Accent6 15 2 4" xfId="12887"/>
    <cellStyle name="20% - Accent6 15 2 5" xfId="12888"/>
    <cellStyle name="20% - Accent6 15 3" xfId="715"/>
    <cellStyle name="20% - Accent6 15 4" xfId="8920"/>
    <cellStyle name="20% - Accent6 15 5" xfId="12889"/>
    <cellStyle name="20% - Accent6 15 6" xfId="12890"/>
    <cellStyle name="20% - Accent6 15_Графикон III.5.2.." xfId="716"/>
    <cellStyle name="20% - Accent6 16" xfId="717"/>
    <cellStyle name="20% - Accent6 16 2" xfId="718"/>
    <cellStyle name="20% - Accent6 16 2 2" xfId="719"/>
    <cellStyle name="20% - Accent6 16 2 3" xfId="8921"/>
    <cellStyle name="20% - Accent6 16 2 4" xfId="12891"/>
    <cellStyle name="20% - Accent6 16 2 5" xfId="12892"/>
    <cellStyle name="20% - Accent6 16 3" xfId="720"/>
    <cellStyle name="20% - Accent6 16 4" xfId="8922"/>
    <cellStyle name="20% - Accent6 16 5" xfId="12893"/>
    <cellStyle name="20% - Accent6 16 6" xfId="12894"/>
    <cellStyle name="20% - Accent6 16_Графикон III.5.2.." xfId="721"/>
    <cellStyle name="20% - Accent6 17" xfId="722"/>
    <cellStyle name="20% - Accent6 17 2" xfId="723"/>
    <cellStyle name="20% - Accent6 17 2 2" xfId="724"/>
    <cellStyle name="20% - Accent6 17 2 3" xfId="8923"/>
    <cellStyle name="20% - Accent6 17 2 4" xfId="12895"/>
    <cellStyle name="20% - Accent6 17 2 5" xfId="12896"/>
    <cellStyle name="20% - Accent6 17 3" xfId="725"/>
    <cellStyle name="20% - Accent6 17 4" xfId="8924"/>
    <cellStyle name="20% - Accent6 17 5" xfId="12897"/>
    <cellStyle name="20% - Accent6 17 6" xfId="12898"/>
    <cellStyle name="20% - Accent6 17_Графикон III.5.2.." xfId="726"/>
    <cellStyle name="20% - Accent6 18" xfId="727"/>
    <cellStyle name="20% - Accent6 18 2" xfId="728"/>
    <cellStyle name="20% - Accent6 18 2 2" xfId="729"/>
    <cellStyle name="20% - Accent6 18 2 3" xfId="8925"/>
    <cellStyle name="20% - Accent6 18 2 4" xfId="12899"/>
    <cellStyle name="20% - Accent6 18 2 5" xfId="12900"/>
    <cellStyle name="20% - Accent6 18 3" xfId="730"/>
    <cellStyle name="20% - Accent6 18 4" xfId="8926"/>
    <cellStyle name="20% - Accent6 18 5" xfId="12901"/>
    <cellStyle name="20% - Accent6 18 6" xfId="12902"/>
    <cellStyle name="20% - Accent6 18_Графикон III.5.2.." xfId="731"/>
    <cellStyle name="20% - Accent6 19" xfId="732"/>
    <cellStyle name="20% - Accent6 19 2" xfId="733"/>
    <cellStyle name="20% - Accent6 19 2 2" xfId="734"/>
    <cellStyle name="20% - Accent6 19 2 3" xfId="8927"/>
    <cellStyle name="20% - Accent6 19 2 4" xfId="12903"/>
    <cellStyle name="20% - Accent6 19 2 5" xfId="12904"/>
    <cellStyle name="20% - Accent6 19 3" xfId="735"/>
    <cellStyle name="20% - Accent6 19 4" xfId="8928"/>
    <cellStyle name="20% - Accent6 19 5" xfId="12905"/>
    <cellStyle name="20% - Accent6 19 6" xfId="12906"/>
    <cellStyle name="20% - Accent6 19_Графикон III.5.2.." xfId="736"/>
    <cellStyle name="20% - Accent6 2" xfId="737"/>
    <cellStyle name="20% - Accent6 2 10" xfId="12907"/>
    <cellStyle name="20% - Accent6 2 2" xfId="738"/>
    <cellStyle name="20% - Accent6 2 2 2" xfId="739"/>
    <cellStyle name="20% - Accent6 2 2 2 2" xfId="740"/>
    <cellStyle name="20% - Accent6 2 2 2 2 2" xfId="741"/>
    <cellStyle name="20% - Accent6 2 2 2 2 3" xfId="8929"/>
    <cellStyle name="20% - Accent6 2 2 2 2 4" xfId="12908"/>
    <cellStyle name="20% - Accent6 2 2 2 2 5" xfId="12909"/>
    <cellStyle name="20% - Accent6 2 2 2 3" xfId="742"/>
    <cellStyle name="20% - Accent6 2 2 2 4" xfId="8930"/>
    <cellStyle name="20% - Accent6 2 2 2 5" xfId="12910"/>
    <cellStyle name="20% - Accent6 2 2 2 6" xfId="12911"/>
    <cellStyle name="20% - Accent6 2 2 2_Графикон III.5.2.." xfId="743"/>
    <cellStyle name="20% - Accent6 2 2 3" xfId="744"/>
    <cellStyle name="20% - Accent6 2 2 3 2" xfId="745"/>
    <cellStyle name="20% - Accent6 2 2 3 3" xfId="8931"/>
    <cellStyle name="20% - Accent6 2 2 3 4" xfId="12912"/>
    <cellStyle name="20% - Accent6 2 2 3 5" xfId="12913"/>
    <cellStyle name="20% - Accent6 2 3" xfId="746"/>
    <cellStyle name="20% - Accent6 2 3 2" xfId="747"/>
    <cellStyle name="20% - Accent6 2 3 2 2" xfId="748"/>
    <cellStyle name="20% - Accent6 2 3 2 3" xfId="8932"/>
    <cellStyle name="20% - Accent6 2 3 2 4" xfId="12914"/>
    <cellStyle name="20% - Accent6 2 3 2 5" xfId="12915"/>
    <cellStyle name="20% - Accent6 2 3 3" xfId="8435"/>
    <cellStyle name="20% - Accent6 2 3 4" xfId="8933"/>
    <cellStyle name="20% - Accent6 2 3_Графикон III.5.2.." xfId="749"/>
    <cellStyle name="20% - Accent6 2 4" xfId="750"/>
    <cellStyle name="20% - Accent6 2 4 2" xfId="751"/>
    <cellStyle name="20% - Accent6 2 4 3" xfId="8934"/>
    <cellStyle name="20% - Accent6 2 4 4" xfId="12916"/>
    <cellStyle name="20% - Accent6 2 4 5" xfId="12917"/>
    <cellStyle name="20% - Accent6 2 5" xfId="8436"/>
    <cellStyle name="20% - Accent6 2 6" xfId="12918"/>
    <cellStyle name="20% - Accent6 2 7" xfId="12919"/>
    <cellStyle name="20% - Accent6 2 8" xfId="12920"/>
    <cellStyle name="20% - Accent6 2 9" xfId="12921"/>
    <cellStyle name="20% - Accent6 20" xfId="752"/>
    <cellStyle name="20% - Accent6 20 2" xfId="753"/>
    <cellStyle name="20% - Accent6 20 3" xfId="8935"/>
    <cellStyle name="20% - Accent6 20 4" xfId="12922"/>
    <cellStyle name="20% - Accent6 20 5" xfId="12923"/>
    <cellStyle name="20% - Accent6 21" xfId="754"/>
    <cellStyle name="20% - Accent6 21 2" xfId="755"/>
    <cellStyle name="20% - Accent6 21 3" xfId="8936"/>
    <cellStyle name="20% - Accent6 21 4" xfId="12924"/>
    <cellStyle name="20% - Accent6 21 5" xfId="12925"/>
    <cellStyle name="20% - Accent6 22" xfId="756"/>
    <cellStyle name="20% - Accent6 23" xfId="757"/>
    <cellStyle name="20% - Accent6 23 2" xfId="758"/>
    <cellStyle name="20% - Accent6 23 3" xfId="8937"/>
    <cellStyle name="20% - Accent6 23 4" xfId="12926"/>
    <cellStyle name="20% - Accent6 23 5" xfId="12927"/>
    <cellStyle name="20% - Accent6 24" xfId="8938"/>
    <cellStyle name="20% - Accent6 25" xfId="8939"/>
    <cellStyle name="20% - Accent6 26" xfId="8940"/>
    <cellStyle name="20% - Accent6 27" xfId="8941"/>
    <cellStyle name="20% - Accent6 28" xfId="8942"/>
    <cellStyle name="20% - Accent6 29" xfId="8943"/>
    <cellStyle name="20% - Accent6 3" xfId="759"/>
    <cellStyle name="20% - Accent6 3 2" xfId="760"/>
    <cellStyle name="20% - Accent6 3 2 2" xfId="761"/>
    <cellStyle name="20% - Accent6 3 2 2 2" xfId="762"/>
    <cellStyle name="20% - Accent6 3 2 2 3" xfId="8944"/>
    <cellStyle name="20% - Accent6 3 2 2 4" xfId="12928"/>
    <cellStyle name="20% - Accent6 3 2 2 5" xfId="12929"/>
    <cellStyle name="20% - Accent6 3 2_Графикон III.5.2.." xfId="763"/>
    <cellStyle name="20% - Accent6 3 3" xfId="764"/>
    <cellStyle name="20% - Accent6 3 3 2" xfId="765"/>
    <cellStyle name="20% - Accent6 3 3 3" xfId="8945"/>
    <cellStyle name="20% - Accent6 3 3 4" xfId="12930"/>
    <cellStyle name="20% - Accent6 3 3 5" xfId="12931"/>
    <cellStyle name="20% - Accent6 30" xfId="8946"/>
    <cellStyle name="20% - Accent6 31" xfId="8947"/>
    <cellStyle name="20% - Accent6 32" xfId="8948"/>
    <cellStyle name="20% - Accent6 33" xfId="8949"/>
    <cellStyle name="20% - Accent6 34" xfId="8950"/>
    <cellStyle name="20% - Accent6 35" xfId="12932"/>
    <cellStyle name="20% - Accent6 36" xfId="12933"/>
    <cellStyle name="20% - Accent6 37" xfId="12934"/>
    <cellStyle name="20% - Accent6 38" xfId="12935"/>
    <cellStyle name="20% - Accent6 39" xfId="12936"/>
    <cellStyle name="20% - Accent6 4" xfId="766"/>
    <cellStyle name="20% - Accent6 4 2" xfId="767"/>
    <cellStyle name="20% - Accent6 4 2 2" xfId="768"/>
    <cellStyle name="20% - Accent6 4 2 2 2" xfId="769"/>
    <cellStyle name="20% - Accent6 4 2 2 3" xfId="8951"/>
    <cellStyle name="20% - Accent6 4 2 2 4" xfId="12937"/>
    <cellStyle name="20% - Accent6 4 2 2 5" xfId="12938"/>
    <cellStyle name="20% - Accent6 4 2 3" xfId="770"/>
    <cellStyle name="20% - Accent6 4 2 4" xfId="8952"/>
    <cellStyle name="20% - Accent6 4 2 5" xfId="12939"/>
    <cellStyle name="20% - Accent6 4 2 6" xfId="12940"/>
    <cellStyle name="20% - Accent6 4 2_Графикон III.5.2.." xfId="771"/>
    <cellStyle name="20% - Accent6 4 3" xfId="772"/>
    <cellStyle name="20% - Accent6 4 3 2" xfId="773"/>
    <cellStyle name="20% - Accent6 4 3 3" xfId="8953"/>
    <cellStyle name="20% - Accent6 4 3 4" xfId="12941"/>
    <cellStyle name="20% - Accent6 4 3 5" xfId="12942"/>
    <cellStyle name="20% - Accent6 40" xfId="12943"/>
    <cellStyle name="20% - Accent6 41" xfId="12944"/>
    <cellStyle name="20% - Accent6 42" xfId="12945"/>
    <cellStyle name="20% - Accent6 43" xfId="12946"/>
    <cellStyle name="20% - Accent6 44" xfId="12947"/>
    <cellStyle name="20% - Accent6 45" xfId="12948"/>
    <cellStyle name="20% - Accent6 46" xfId="12949"/>
    <cellStyle name="20% - Accent6 5" xfId="774"/>
    <cellStyle name="20% - Accent6 5 2" xfId="775"/>
    <cellStyle name="20% - Accent6 5 2 2" xfId="776"/>
    <cellStyle name="20% - Accent6 5 2 2 2" xfId="777"/>
    <cellStyle name="20% - Accent6 5 2 2 3" xfId="8954"/>
    <cellStyle name="20% - Accent6 5 2 2 4" xfId="12950"/>
    <cellStyle name="20% - Accent6 5 2 2 5" xfId="12951"/>
    <cellStyle name="20% - Accent6 5 2 3" xfId="778"/>
    <cellStyle name="20% - Accent6 5 2 4" xfId="8955"/>
    <cellStyle name="20% - Accent6 5 2 5" xfId="12952"/>
    <cellStyle name="20% - Accent6 5 2 6" xfId="12953"/>
    <cellStyle name="20% - Accent6 5 2_Графикон III.5.2.." xfId="779"/>
    <cellStyle name="20% - Accent6 5 3" xfId="780"/>
    <cellStyle name="20% - Accent6 5 3 2" xfId="781"/>
    <cellStyle name="20% - Accent6 5 3 3" xfId="8956"/>
    <cellStyle name="20% - Accent6 5 3 4" xfId="12954"/>
    <cellStyle name="20% - Accent6 5 3 5" xfId="12955"/>
    <cellStyle name="20% - Accent6 6" xfId="782"/>
    <cellStyle name="20% - Accent6 6 2" xfId="783"/>
    <cellStyle name="20% - Accent6 6 2 2" xfId="784"/>
    <cellStyle name="20% - Accent6 6 2 2 2" xfId="785"/>
    <cellStyle name="20% - Accent6 6 2 2 3" xfId="8957"/>
    <cellStyle name="20% - Accent6 6 2 2 4" xfId="12956"/>
    <cellStyle name="20% - Accent6 6 2 2 5" xfId="12957"/>
    <cellStyle name="20% - Accent6 6 2 3" xfId="786"/>
    <cellStyle name="20% - Accent6 6 2 4" xfId="8958"/>
    <cellStyle name="20% - Accent6 6 2 5" xfId="12958"/>
    <cellStyle name="20% - Accent6 6 2 6" xfId="12959"/>
    <cellStyle name="20% - Accent6 6 2_Графикон III.5.2.." xfId="787"/>
    <cellStyle name="20% - Accent6 6 3" xfId="788"/>
    <cellStyle name="20% - Accent6 6 3 2" xfId="789"/>
    <cellStyle name="20% - Accent6 6 3 3" xfId="8959"/>
    <cellStyle name="20% - Accent6 6 3 4" xfId="12960"/>
    <cellStyle name="20% - Accent6 6 3 5" xfId="12961"/>
    <cellStyle name="20% - Accent6 7" xfId="790"/>
    <cellStyle name="20% - Accent6 7 2" xfId="791"/>
    <cellStyle name="20% - Accent6 7 2 2" xfId="792"/>
    <cellStyle name="20% - Accent6 7 2 2 2" xfId="793"/>
    <cellStyle name="20% - Accent6 7 2 2 3" xfId="8960"/>
    <cellStyle name="20% - Accent6 7 2 2 4" xfId="12962"/>
    <cellStyle name="20% - Accent6 7 2 2 5" xfId="12963"/>
    <cellStyle name="20% - Accent6 7 2 3" xfId="794"/>
    <cellStyle name="20% - Accent6 7 2 4" xfId="8961"/>
    <cellStyle name="20% - Accent6 7 2 5" xfId="12964"/>
    <cellStyle name="20% - Accent6 7 2 6" xfId="12965"/>
    <cellStyle name="20% - Accent6 7 2_Графикон III.5.2.." xfId="795"/>
    <cellStyle name="20% - Accent6 7 3" xfId="796"/>
    <cellStyle name="20% - Accent6 7 3 2" xfId="797"/>
    <cellStyle name="20% - Accent6 7 3 3" xfId="8962"/>
    <cellStyle name="20% - Accent6 7 3 4" xfId="12966"/>
    <cellStyle name="20% - Accent6 7 3 5" xfId="12967"/>
    <cellStyle name="20% - Accent6 7 4" xfId="798"/>
    <cellStyle name="20% - Accent6 7 5" xfId="8963"/>
    <cellStyle name="20% - Accent6 7 6" xfId="12968"/>
    <cellStyle name="20% - Accent6 7 7" xfId="12969"/>
    <cellStyle name="20% - Accent6 7_Графикон III.5.2.." xfId="799"/>
    <cellStyle name="20% - Accent6 8" xfId="800"/>
    <cellStyle name="20% - Accent6 8 2" xfId="801"/>
    <cellStyle name="20% - Accent6 8 2 2" xfId="802"/>
    <cellStyle name="20% - Accent6 8 2 2 2" xfId="803"/>
    <cellStyle name="20% - Accent6 8 2 2 3" xfId="8964"/>
    <cellStyle name="20% - Accent6 8 2 2 4" xfId="12970"/>
    <cellStyle name="20% - Accent6 8 2 2 5" xfId="12971"/>
    <cellStyle name="20% - Accent6 8 2 3" xfId="804"/>
    <cellStyle name="20% - Accent6 8 2 4" xfId="8965"/>
    <cellStyle name="20% - Accent6 8 2 5" xfId="12972"/>
    <cellStyle name="20% - Accent6 8 2 6" xfId="12973"/>
    <cellStyle name="20% - Accent6 8 2_Графикон III.5.2.." xfId="805"/>
    <cellStyle name="20% - Accent6 8 3" xfId="806"/>
    <cellStyle name="20% - Accent6 8 3 2" xfId="807"/>
    <cellStyle name="20% - Accent6 8 3 3" xfId="8966"/>
    <cellStyle name="20% - Accent6 8 3 4" xfId="12974"/>
    <cellStyle name="20% - Accent6 8 3 5" xfId="12975"/>
    <cellStyle name="20% - Accent6 8 4" xfId="808"/>
    <cellStyle name="20% - Accent6 8 5" xfId="8967"/>
    <cellStyle name="20% - Accent6 8 6" xfId="12976"/>
    <cellStyle name="20% - Accent6 8 7" xfId="12977"/>
    <cellStyle name="20% - Accent6 8_Графикон III.5.2.." xfId="809"/>
    <cellStyle name="20% - Accent6 9" xfId="810"/>
    <cellStyle name="20% - Accent6 9 2" xfId="811"/>
    <cellStyle name="20% - Accent6 9 2 2" xfId="812"/>
    <cellStyle name="20% - Accent6 9 2 2 2" xfId="813"/>
    <cellStyle name="20% - Accent6 9 2 2 3" xfId="8968"/>
    <cellStyle name="20% - Accent6 9 2 2 4" xfId="12978"/>
    <cellStyle name="20% - Accent6 9 2 2 5" xfId="12979"/>
    <cellStyle name="20% - Accent6 9 2 3" xfId="814"/>
    <cellStyle name="20% - Accent6 9 2 4" xfId="8969"/>
    <cellStyle name="20% - Accent6 9 2 5" xfId="12980"/>
    <cellStyle name="20% - Accent6 9 2 6" xfId="12981"/>
    <cellStyle name="20% - Accent6 9 2_Графикон III.5.2.." xfId="815"/>
    <cellStyle name="20% - Accent6 9 3" xfId="816"/>
    <cellStyle name="20% - Accent6 9 3 2" xfId="817"/>
    <cellStyle name="20% - Accent6 9 3 3" xfId="8970"/>
    <cellStyle name="20% - Accent6 9 3 4" xfId="12982"/>
    <cellStyle name="20% - Accent6 9 3 5" xfId="12983"/>
    <cellStyle name="20% - Accent6 9 4" xfId="818"/>
    <cellStyle name="20% - Accent6 9 5" xfId="8971"/>
    <cellStyle name="20% - Accent6 9 6" xfId="12984"/>
    <cellStyle name="20% - Accent6 9 7" xfId="12985"/>
    <cellStyle name="20% - Accent6 9_Графикон III.5.2.." xfId="819"/>
    <cellStyle name="3 indents" xfId="820"/>
    <cellStyle name="4 indents" xfId="821"/>
    <cellStyle name="40 % – Zvýraznění1" xfId="822"/>
    <cellStyle name="40 % – Zvýraznění1 2" xfId="823"/>
    <cellStyle name="40 % – Zvýraznění2" xfId="824"/>
    <cellStyle name="40 % – Zvýraznění2 2" xfId="825"/>
    <cellStyle name="40 % – Zvýraznění3" xfId="826"/>
    <cellStyle name="40 % – Zvýraznění3 2" xfId="827"/>
    <cellStyle name="40 % – Zvýraznění4" xfId="828"/>
    <cellStyle name="40 % – Zvýraznění4 2" xfId="829"/>
    <cellStyle name="40 % – Zvýraznění5" xfId="830"/>
    <cellStyle name="40 % – Zvýraznění5 2" xfId="831"/>
    <cellStyle name="40 % – Zvýraznění6" xfId="832"/>
    <cellStyle name="40 % – Zvýraznění6 2" xfId="833"/>
    <cellStyle name="40% - Accent1 1" xfId="834"/>
    <cellStyle name="40% - Accent1 10" xfId="835"/>
    <cellStyle name="40% - Accent1 10 2" xfId="836"/>
    <cellStyle name="40% - Accent1 10 2 2" xfId="837"/>
    <cellStyle name="40% - Accent1 10 2 3" xfId="8972"/>
    <cellStyle name="40% - Accent1 10 2 4" xfId="12986"/>
    <cellStyle name="40% - Accent1 10 2 5" xfId="12987"/>
    <cellStyle name="40% - Accent1 10 3" xfId="838"/>
    <cellStyle name="40% - Accent1 10 4" xfId="8973"/>
    <cellStyle name="40% - Accent1 10 5" xfId="12988"/>
    <cellStyle name="40% - Accent1 10 6" xfId="12989"/>
    <cellStyle name="40% - Accent1 10_Графикон III.5.2.." xfId="839"/>
    <cellStyle name="40% - Accent1 11" xfId="840"/>
    <cellStyle name="40% - Accent1 11 2" xfId="841"/>
    <cellStyle name="40% - Accent1 11 2 2" xfId="842"/>
    <cellStyle name="40% - Accent1 11 2 3" xfId="8974"/>
    <cellStyle name="40% - Accent1 11 2 4" xfId="12990"/>
    <cellStyle name="40% - Accent1 11 2 5" xfId="12991"/>
    <cellStyle name="40% - Accent1 11 3" xfId="843"/>
    <cellStyle name="40% - Accent1 11 4" xfId="8975"/>
    <cellStyle name="40% - Accent1 11 5" xfId="12992"/>
    <cellStyle name="40% - Accent1 11 6" xfId="12993"/>
    <cellStyle name="40% - Accent1 11_Графикон III.5.2.." xfId="844"/>
    <cellStyle name="40% - Accent1 12" xfId="845"/>
    <cellStyle name="40% - Accent1 12 2" xfId="846"/>
    <cellStyle name="40% - Accent1 12 2 2" xfId="847"/>
    <cellStyle name="40% - Accent1 12 2 3" xfId="8976"/>
    <cellStyle name="40% - Accent1 12 2 4" xfId="12994"/>
    <cellStyle name="40% - Accent1 12 2 5" xfId="12995"/>
    <cellStyle name="40% - Accent1 12 3" xfId="848"/>
    <cellStyle name="40% - Accent1 12 4" xfId="8977"/>
    <cellStyle name="40% - Accent1 12 5" xfId="12996"/>
    <cellStyle name="40% - Accent1 12 6" xfId="12997"/>
    <cellStyle name="40% - Accent1 12_Графикон III.5.2.." xfId="849"/>
    <cellStyle name="40% - Accent1 13" xfId="850"/>
    <cellStyle name="40% - Accent1 13 2" xfId="851"/>
    <cellStyle name="40% - Accent1 13 2 2" xfId="852"/>
    <cellStyle name="40% - Accent1 13 2 3" xfId="8978"/>
    <cellStyle name="40% - Accent1 13 2 4" xfId="12998"/>
    <cellStyle name="40% - Accent1 13 2 5" xfId="12999"/>
    <cellStyle name="40% - Accent1 13 3" xfId="853"/>
    <cellStyle name="40% - Accent1 13 4" xfId="8979"/>
    <cellStyle name="40% - Accent1 13 5" xfId="13000"/>
    <cellStyle name="40% - Accent1 13 6" xfId="13001"/>
    <cellStyle name="40% - Accent1 13_Графикон III.5.2.." xfId="854"/>
    <cellStyle name="40% - Accent1 14" xfId="855"/>
    <cellStyle name="40% - Accent1 14 2" xfId="856"/>
    <cellStyle name="40% - Accent1 14 2 2" xfId="857"/>
    <cellStyle name="40% - Accent1 14 2 3" xfId="8980"/>
    <cellStyle name="40% - Accent1 14 2 4" xfId="13002"/>
    <cellStyle name="40% - Accent1 14 2 5" xfId="13003"/>
    <cellStyle name="40% - Accent1 14 3" xfId="858"/>
    <cellStyle name="40% - Accent1 14 4" xfId="8981"/>
    <cellStyle name="40% - Accent1 14 5" xfId="13004"/>
    <cellStyle name="40% - Accent1 14 6" xfId="13005"/>
    <cellStyle name="40% - Accent1 14_Графикон III.5.2.." xfId="859"/>
    <cellStyle name="40% - Accent1 15" xfId="860"/>
    <cellStyle name="40% - Accent1 15 2" xfId="861"/>
    <cellStyle name="40% - Accent1 15 2 2" xfId="862"/>
    <cellStyle name="40% - Accent1 15 2 3" xfId="8982"/>
    <cellStyle name="40% - Accent1 15 2 4" xfId="13006"/>
    <cellStyle name="40% - Accent1 15 2 5" xfId="13007"/>
    <cellStyle name="40% - Accent1 15 3" xfId="863"/>
    <cellStyle name="40% - Accent1 15 4" xfId="8983"/>
    <cellStyle name="40% - Accent1 15 5" xfId="13008"/>
    <cellStyle name="40% - Accent1 15 6" xfId="13009"/>
    <cellStyle name="40% - Accent1 15_Графикон III.5.2.." xfId="864"/>
    <cellStyle name="40% - Accent1 16" xfId="865"/>
    <cellStyle name="40% - Accent1 16 2" xfId="866"/>
    <cellStyle name="40% - Accent1 16 2 2" xfId="867"/>
    <cellStyle name="40% - Accent1 16 2 3" xfId="8984"/>
    <cellStyle name="40% - Accent1 16 2 4" xfId="13010"/>
    <cellStyle name="40% - Accent1 16 2 5" xfId="13011"/>
    <cellStyle name="40% - Accent1 16 3" xfId="868"/>
    <cellStyle name="40% - Accent1 16 4" xfId="8985"/>
    <cellStyle name="40% - Accent1 16 5" xfId="13012"/>
    <cellStyle name="40% - Accent1 16 6" xfId="13013"/>
    <cellStyle name="40% - Accent1 16_Графикон III.5.2.." xfId="869"/>
    <cellStyle name="40% - Accent1 17" xfId="870"/>
    <cellStyle name="40% - Accent1 17 2" xfId="871"/>
    <cellStyle name="40% - Accent1 17 2 2" xfId="872"/>
    <cellStyle name="40% - Accent1 17 2 3" xfId="8986"/>
    <cellStyle name="40% - Accent1 17 2 4" xfId="13014"/>
    <cellStyle name="40% - Accent1 17 2 5" xfId="13015"/>
    <cellStyle name="40% - Accent1 17 3" xfId="873"/>
    <cellStyle name="40% - Accent1 17 4" xfId="8987"/>
    <cellStyle name="40% - Accent1 17 5" xfId="13016"/>
    <cellStyle name="40% - Accent1 17 6" xfId="13017"/>
    <cellStyle name="40% - Accent1 17_Графикон III.5.2.." xfId="874"/>
    <cellStyle name="40% - Accent1 18" xfId="875"/>
    <cellStyle name="40% - Accent1 18 2" xfId="876"/>
    <cellStyle name="40% - Accent1 18 2 2" xfId="877"/>
    <cellStyle name="40% - Accent1 18 2 3" xfId="8988"/>
    <cellStyle name="40% - Accent1 18 2 4" xfId="13018"/>
    <cellStyle name="40% - Accent1 18 2 5" xfId="13019"/>
    <cellStyle name="40% - Accent1 18 3" xfId="878"/>
    <cellStyle name="40% - Accent1 18 4" xfId="8989"/>
    <cellStyle name="40% - Accent1 18 5" xfId="13020"/>
    <cellStyle name="40% - Accent1 18 6" xfId="13021"/>
    <cellStyle name="40% - Accent1 18_Графикон III.5.2.." xfId="879"/>
    <cellStyle name="40% - Accent1 19" xfId="880"/>
    <cellStyle name="40% - Accent1 19 2" xfId="881"/>
    <cellStyle name="40% - Accent1 19 2 2" xfId="882"/>
    <cellStyle name="40% - Accent1 19 2 3" xfId="8990"/>
    <cellStyle name="40% - Accent1 19 2 4" xfId="13022"/>
    <cellStyle name="40% - Accent1 19 2 5" xfId="13023"/>
    <cellStyle name="40% - Accent1 19 3" xfId="883"/>
    <cellStyle name="40% - Accent1 19 4" xfId="8991"/>
    <cellStyle name="40% - Accent1 19 5" xfId="13024"/>
    <cellStyle name="40% - Accent1 19 6" xfId="13025"/>
    <cellStyle name="40% - Accent1 19_Графикон III.5.2.." xfId="884"/>
    <cellStyle name="40% - Accent1 2" xfId="885"/>
    <cellStyle name="40% - Accent1 2 10" xfId="13026"/>
    <cellStyle name="40% - Accent1 2 2" xfId="886"/>
    <cellStyle name="40% - Accent1 2 2 2" xfId="887"/>
    <cellStyle name="40% - Accent1 2 2 2 2" xfId="888"/>
    <cellStyle name="40% - Accent1 2 2 2 2 2" xfId="889"/>
    <cellStyle name="40% - Accent1 2 2 2 2 3" xfId="8992"/>
    <cellStyle name="40% - Accent1 2 2 2 2 4" xfId="13027"/>
    <cellStyle name="40% - Accent1 2 2 2 2 5" xfId="13028"/>
    <cellStyle name="40% - Accent1 2 2 2 3" xfId="890"/>
    <cellStyle name="40% - Accent1 2 2 2 4" xfId="8993"/>
    <cellStyle name="40% - Accent1 2 2 2 5" xfId="13029"/>
    <cellStyle name="40% - Accent1 2 2 2 6" xfId="13030"/>
    <cellStyle name="40% - Accent1 2 2 2_Графикон III.5.2.." xfId="891"/>
    <cellStyle name="40% - Accent1 2 2 3" xfId="892"/>
    <cellStyle name="40% - Accent1 2 2 3 2" xfId="893"/>
    <cellStyle name="40% - Accent1 2 2 3 3" xfId="8994"/>
    <cellStyle name="40% - Accent1 2 2 3 4" xfId="13031"/>
    <cellStyle name="40% - Accent1 2 2 3 5" xfId="13032"/>
    <cellStyle name="40% - Accent1 2 3" xfId="894"/>
    <cellStyle name="40% - Accent1 2 3 2" xfId="895"/>
    <cellStyle name="40% - Accent1 2 3 2 2" xfId="896"/>
    <cellStyle name="40% - Accent1 2 3 2 3" xfId="8995"/>
    <cellStyle name="40% - Accent1 2 3 2 4" xfId="13033"/>
    <cellStyle name="40% - Accent1 2 3 2 5" xfId="13034"/>
    <cellStyle name="40% - Accent1 2 3 3" xfId="8437"/>
    <cellStyle name="40% - Accent1 2 3 4" xfId="8996"/>
    <cellStyle name="40% - Accent1 2 3_Графикон III.5.2.." xfId="897"/>
    <cellStyle name="40% - Accent1 2 4" xfId="898"/>
    <cellStyle name="40% - Accent1 2 4 2" xfId="899"/>
    <cellStyle name="40% - Accent1 2 4 3" xfId="8997"/>
    <cellStyle name="40% - Accent1 2 4 4" xfId="13035"/>
    <cellStyle name="40% - Accent1 2 4 5" xfId="13036"/>
    <cellStyle name="40% - Accent1 2 5" xfId="8438"/>
    <cellStyle name="40% - Accent1 2 6" xfId="13037"/>
    <cellStyle name="40% - Accent1 2 7" xfId="13038"/>
    <cellStyle name="40% - Accent1 2 8" xfId="13039"/>
    <cellStyle name="40% - Accent1 2 9" xfId="13040"/>
    <cellStyle name="40% - Accent1 20" xfId="900"/>
    <cellStyle name="40% - Accent1 20 2" xfId="901"/>
    <cellStyle name="40% - Accent1 20 3" xfId="8998"/>
    <cellStyle name="40% - Accent1 20 4" xfId="13041"/>
    <cellStyle name="40% - Accent1 20 5" xfId="13042"/>
    <cellStyle name="40% - Accent1 21" xfId="902"/>
    <cellStyle name="40% - Accent1 21 2" xfId="903"/>
    <cellStyle name="40% - Accent1 21 3" xfId="8999"/>
    <cellStyle name="40% - Accent1 21 4" xfId="13043"/>
    <cellStyle name="40% - Accent1 21 5" xfId="13044"/>
    <cellStyle name="40% - Accent1 22" xfId="904"/>
    <cellStyle name="40% - Accent1 23" xfId="905"/>
    <cellStyle name="40% - Accent1 23 2" xfId="906"/>
    <cellStyle name="40% - Accent1 23 3" xfId="9000"/>
    <cellStyle name="40% - Accent1 23 4" xfId="13045"/>
    <cellStyle name="40% - Accent1 23 5" xfId="13046"/>
    <cellStyle name="40% - Accent1 24" xfId="9001"/>
    <cellStyle name="40% - Accent1 25" xfId="9002"/>
    <cellStyle name="40% - Accent1 26" xfId="9003"/>
    <cellStyle name="40% - Accent1 27" xfId="9004"/>
    <cellStyle name="40% - Accent1 28" xfId="9005"/>
    <cellStyle name="40% - Accent1 29" xfId="9006"/>
    <cellStyle name="40% - Accent1 3" xfId="907"/>
    <cellStyle name="40% - Accent1 3 2" xfId="908"/>
    <cellStyle name="40% - Accent1 3 2 2" xfId="909"/>
    <cellStyle name="40% - Accent1 3 2 2 2" xfId="910"/>
    <cellStyle name="40% - Accent1 3 2 2 3" xfId="9007"/>
    <cellStyle name="40% - Accent1 3 2 2 4" xfId="13047"/>
    <cellStyle name="40% - Accent1 3 2 2 5" xfId="13048"/>
    <cellStyle name="40% - Accent1 3 2_Графикон III.5.2.." xfId="911"/>
    <cellStyle name="40% - Accent1 3 3" xfId="912"/>
    <cellStyle name="40% - Accent1 3 3 2" xfId="913"/>
    <cellStyle name="40% - Accent1 3 3 3" xfId="9008"/>
    <cellStyle name="40% - Accent1 3 3 4" xfId="13049"/>
    <cellStyle name="40% - Accent1 3 3 5" xfId="13050"/>
    <cellStyle name="40% - Accent1 30" xfId="9009"/>
    <cellStyle name="40% - Accent1 31" xfId="9010"/>
    <cellStyle name="40% - Accent1 32" xfId="9011"/>
    <cellStyle name="40% - Accent1 33" xfId="9012"/>
    <cellStyle name="40% - Accent1 34" xfId="9013"/>
    <cellStyle name="40% - Accent1 35" xfId="13051"/>
    <cellStyle name="40% - Accent1 36" xfId="13052"/>
    <cellStyle name="40% - Accent1 37" xfId="13053"/>
    <cellStyle name="40% - Accent1 38" xfId="13054"/>
    <cellStyle name="40% - Accent1 39" xfId="13055"/>
    <cellStyle name="40% - Accent1 4" xfId="914"/>
    <cellStyle name="40% - Accent1 4 2" xfId="915"/>
    <cellStyle name="40% - Accent1 4 2 2" xfId="916"/>
    <cellStyle name="40% - Accent1 4 2 2 2" xfId="917"/>
    <cellStyle name="40% - Accent1 4 2 2 3" xfId="9014"/>
    <cellStyle name="40% - Accent1 4 2 2 4" xfId="13056"/>
    <cellStyle name="40% - Accent1 4 2 2 5" xfId="13057"/>
    <cellStyle name="40% - Accent1 4 2 3" xfId="918"/>
    <cellStyle name="40% - Accent1 4 2 4" xfId="9015"/>
    <cellStyle name="40% - Accent1 4 2 5" xfId="13058"/>
    <cellStyle name="40% - Accent1 4 2 6" xfId="13059"/>
    <cellStyle name="40% - Accent1 4 2_Графикон III.5.2.." xfId="919"/>
    <cellStyle name="40% - Accent1 4 3" xfId="920"/>
    <cellStyle name="40% - Accent1 4 3 2" xfId="921"/>
    <cellStyle name="40% - Accent1 4 3 3" xfId="9016"/>
    <cellStyle name="40% - Accent1 4 3 4" xfId="13060"/>
    <cellStyle name="40% - Accent1 4 3 5" xfId="13061"/>
    <cellStyle name="40% - Accent1 40" xfId="13062"/>
    <cellStyle name="40% - Accent1 41" xfId="13063"/>
    <cellStyle name="40% - Accent1 42" xfId="13064"/>
    <cellStyle name="40% - Accent1 43" xfId="13065"/>
    <cellStyle name="40% - Accent1 44" xfId="13066"/>
    <cellStyle name="40% - Accent1 45" xfId="13067"/>
    <cellStyle name="40% - Accent1 46" xfId="13068"/>
    <cellStyle name="40% - Accent1 5" xfId="922"/>
    <cellStyle name="40% - Accent1 5 2" xfId="923"/>
    <cellStyle name="40% - Accent1 5 2 2" xfId="924"/>
    <cellStyle name="40% - Accent1 5 2 2 2" xfId="925"/>
    <cellStyle name="40% - Accent1 5 2 2 3" xfId="9017"/>
    <cellStyle name="40% - Accent1 5 2 2 4" xfId="13069"/>
    <cellStyle name="40% - Accent1 5 2 2 5" xfId="13070"/>
    <cellStyle name="40% - Accent1 5 2 3" xfId="926"/>
    <cellStyle name="40% - Accent1 5 2 4" xfId="9018"/>
    <cellStyle name="40% - Accent1 5 2 5" xfId="13071"/>
    <cellStyle name="40% - Accent1 5 2 6" xfId="13072"/>
    <cellStyle name="40% - Accent1 5 2_Графикон III.5.2.." xfId="927"/>
    <cellStyle name="40% - Accent1 5 3" xfId="928"/>
    <cellStyle name="40% - Accent1 5 3 2" xfId="929"/>
    <cellStyle name="40% - Accent1 5 3 3" xfId="9019"/>
    <cellStyle name="40% - Accent1 5 3 4" xfId="13073"/>
    <cellStyle name="40% - Accent1 5 3 5" xfId="13074"/>
    <cellStyle name="40% - Accent1 6" xfId="930"/>
    <cellStyle name="40% - Accent1 6 2" xfId="931"/>
    <cellStyle name="40% - Accent1 6 2 2" xfId="932"/>
    <cellStyle name="40% - Accent1 6 2 2 2" xfId="933"/>
    <cellStyle name="40% - Accent1 6 2 2 3" xfId="9020"/>
    <cellStyle name="40% - Accent1 6 2 2 4" xfId="13075"/>
    <cellStyle name="40% - Accent1 6 2 2 5" xfId="13076"/>
    <cellStyle name="40% - Accent1 6 2 3" xfId="934"/>
    <cellStyle name="40% - Accent1 6 2 4" xfId="9021"/>
    <cellStyle name="40% - Accent1 6 2 5" xfId="13077"/>
    <cellStyle name="40% - Accent1 6 2 6" xfId="13078"/>
    <cellStyle name="40% - Accent1 6 2_Графикон III.5.2.." xfId="935"/>
    <cellStyle name="40% - Accent1 6 3" xfId="936"/>
    <cellStyle name="40% - Accent1 6 3 2" xfId="937"/>
    <cellStyle name="40% - Accent1 6 3 3" xfId="9022"/>
    <cellStyle name="40% - Accent1 6 3 4" xfId="13079"/>
    <cellStyle name="40% - Accent1 6 3 5" xfId="13080"/>
    <cellStyle name="40% - Accent1 7" xfId="938"/>
    <cellStyle name="40% - Accent1 7 2" xfId="939"/>
    <cellStyle name="40% - Accent1 7 2 2" xfId="940"/>
    <cellStyle name="40% - Accent1 7 2 2 2" xfId="941"/>
    <cellStyle name="40% - Accent1 7 2 2 3" xfId="9023"/>
    <cellStyle name="40% - Accent1 7 2 2 4" xfId="13081"/>
    <cellStyle name="40% - Accent1 7 2 2 5" xfId="13082"/>
    <cellStyle name="40% - Accent1 7 2 3" xfId="942"/>
    <cellStyle name="40% - Accent1 7 2 4" xfId="9024"/>
    <cellStyle name="40% - Accent1 7 2 5" xfId="13083"/>
    <cellStyle name="40% - Accent1 7 2 6" xfId="13084"/>
    <cellStyle name="40% - Accent1 7 2_Графикон III.5.2.." xfId="943"/>
    <cellStyle name="40% - Accent1 7 3" xfId="944"/>
    <cellStyle name="40% - Accent1 7 3 2" xfId="945"/>
    <cellStyle name="40% - Accent1 7 3 3" xfId="9025"/>
    <cellStyle name="40% - Accent1 7 3 4" xfId="13085"/>
    <cellStyle name="40% - Accent1 7 3 5" xfId="13086"/>
    <cellStyle name="40% - Accent1 8" xfId="946"/>
    <cellStyle name="40% - Accent1 8 2" xfId="947"/>
    <cellStyle name="40% - Accent1 8 2 2" xfId="948"/>
    <cellStyle name="40% - Accent1 8 2 2 2" xfId="949"/>
    <cellStyle name="40% - Accent1 8 2 2 3" xfId="9026"/>
    <cellStyle name="40% - Accent1 8 2 2 4" xfId="13087"/>
    <cellStyle name="40% - Accent1 8 2 2 5" xfId="13088"/>
    <cellStyle name="40% - Accent1 8 2 3" xfId="950"/>
    <cellStyle name="40% - Accent1 8 2 4" xfId="9027"/>
    <cellStyle name="40% - Accent1 8 2 5" xfId="13089"/>
    <cellStyle name="40% - Accent1 8 2 6" xfId="13090"/>
    <cellStyle name="40% - Accent1 8 2_Графикон III.5.2.." xfId="951"/>
    <cellStyle name="40% - Accent1 8 3" xfId="952"/>
    <cellStyle name="40% - Accent1 8 3 2" xfId="953"/>
    <cellStyle name="40% - Accent1 8 3 3" xfId="9028"/>
    <cellStyle name="40% - Accent1 8 3 4" xfId="13091"/>
    <cellStyle name="40% - Accent1 8 3 5" xfId="13092"/>
    <cellStyle name="40% - Accent1 8 4" xfId="954"/>
    <cellStyle name="40% - Accent1 8 5" xfId="9029"/>
    <cellStyle name="40% - Accent1 8 6" xfId="13093"/>
    <cellStyle name="40% - Accent1 8 7" xfId="13094"/>
    <cellStyle name="40% - Accent1 8_Графикон III.5.2.." xfId="955"/>
    <cellStyle name="40% - Accent1 9" xfId="956"/>
    <cellStyle name="40% - Accent1 9 2" xfId="957"/>
    <cellStyle name="40% - Accent1 9 2 2" xfId="958"/>
    <cellStyle name="40% - Accent1 9 2 2 2" xfId="959"/>
    <cellStyle name="40% - Accent1 9 2 2 3" xfId="9030"/>
    <cellStyle name="40% - Accent1 9 2 2 4" xfId="13095"/>
    <cellStyle name="40% - Accent1 9 2 2 5" xfId="13096"/>
    <cellStyle name="40% - Accent1 9 2 3" xfId="960"/>
    <cellStyle name="40% - Accent1 9 2 4" xfId="9031"/>
    <cellStyle name="40% - Accent1 9 2 5" xfId="13097"/>
    <cellStyle name="40% - Accent1 9 2 6" xfId="13098"/>
    <cellStyle name="40% - Accent1 9 2_Графикон III.5.2.." xfId="961"/>
    <cellStyle name="40% - Accent1 9 3" xfId="962"/>
    <cellStyle name="40% - Accent1 9 3 2" xfId="963"/>
    <cellStyle name="40% - Accent1 9 3 3" xfId="9032"/>
    <cellStyle name="40% - Accent1 9 3 4" xfId="13099"/>
    <cellStyle name="40% - Accent1 9 3 5" xfId="13100"/>
    <cellStyle name="40% - Accent1 9 4" xfId="964"/>
    <cellStyle name="40% - Accent1 9 5" xfId="9033"/>
    <cellStyle name="40% - Accent1 9 6" xfId="13101"/>
    <cellStyle name="40% - Accent1 9 7" xfId="13102"/>
    <cellStyle name="40% - Accent1 9_Графикон III.5.2.." xfId="965"/>
    <cellStyle name="40% - Accent2 1" xfId="966"/>
    <cellStyle name="40% - Accent2 10" xfId="967"/>
    <cellStyle name="40% - Accent2 10 2" xfId="968"/>
    <cellStyle name="40% - Accent2 10 2 2" xfId="969"/>
    <cellStyle name="40% - Accent2 10 2 3" xfId="9034"/>
    <cellStyle name="40% - Accent2 10 2 4" xfId="13103"/>
    <cellStyle name="40% - Accent2 10 2 5" xfId="13104"/>
    <cellStyle name="40% - Accent2 10 3" xfId="970"/>
    <cellStyle name="40% - Accent2 10 4" xfId="9035"/>
    <cellStyle name="40% - Accent2 10 5" xfId="13105"/>
    <cellStyle name="40% - Accent2 10 6" xfId="13106"/>
    <cellStyle name="40% - Accent2 10_Графикон III.5.2.." xfId="971"/>
    <cellStyle name="40% - Accent2 11" xfId="972"/>
    <cellStyle name="40% - Accent2 11 2" xfId="973"/>
    <cellStyle name="40% - Accent2 11 2 2" xfId="974"/>
    <cellStyle name="40% - Accent2 11 2 3" xfId="9036"/>
    <cellStyle name="40% - Accent2 11 2 4" xfId="13107"/>
    <cellStyle name="40% - Accent2 11 2 5" xfId="13108"/>
    <cellStyle name="40% - Accent2 11 3" xfId="975"/>
    <cellStyle name="40% - Accent2 11 4" xfId="9037"/>
    <cellStyle name="40% - Accent2 11 5" xfId="13109"/>
    <cellStyle name="40% - Accent2 11 6" xfId="13110"/>
    <cellStyle name="40% - Accent2 11_Графикон III.5.2.." xfId="976"/>
    <cellStyle name="40% - Accent2 12" xfId="977"/>
    <cellStyle name="40% - Accent2 12 2" xfId="978"/>
    <cellStyle name="40% - Accent2 12 2 2" xfId="979"/>
    <cellStyle name="40% - Accent2 12 2 3" xfId="9038"/>
    <cellStyle name="40% - Accent2 12 2 4" xfId="13111"/>
    <cellStyle name="40% - Accent2 12 2 5" xfId="13112"/>
    <cellStyle name="40% - Accent2 12 3" xfId="980"/>
    <cellStyle name="40% - Accent2 12 4" xfId="9039"/>
    <cellStyle name="40% - Accent2 12 5" xfId="13113"/>
    <cellStyle name="40% - Accent2 12 6" xfId="13114"/>
    <cellStyle name="40% - Accent2 12_Графикон III.5.2.." xfId="981"/>
    <cellStyle name="40% - Accent2 13" xfId="982"/>
    <cellStyle name="40% - Accent2 13 2" xfId="983"/>
    <cellStyle name="40% - Accent2 13 2 2" xfId="984"/>
    <cellStyle name="40% - Accent2 13 2 3" xfId="9040"/>
    <cellStyle name="40% - Accent2 13 2 4" xfId="13115"/>
    <cellStyle name="40% - Accent2 13 2 5" xfId="13116"/>
    <cellStyle name="40% - Accent2 13 3" xfId="985"/>
    <cellStyle name="40% - Accent2 13 4" xfId="9041"/>
    <cellStyle name="40% - Accent2 13 5" xfId="13117"/>
    <cellStyle name="40% - Accent2 13 6" xfId="13118"/>
    <cellStyle name="40% - Accent2 13_Графикон III.5.2.." xfId="986"/>
    <cellStyle name="40% - Accent2 14" xfId="987"/>
    <cellStyle name="40% - Accent2 14 2" xfId="988"/>
    <cellStyle name="40% - Accent2 14 2 2" xfId="989"/>
    <cellStyle name="40% - Accent2 14 2 3" xfId="9042"/>
    <cellStyle name="40% - Accent2 14 2 4" xfId="13119"/>
    <cellStyle name="40% - Accent2 14 2 5" xfId="13120"/>
    <cellStyle name="40% - Accent2 14 3" xfId="990"/>
    <cellStyle name="40% - Accent2 14 4" xfId="9043"/>
    <cellStyle name="40% - Accent2 14 5" xfId="13121"/>
    <cellStyle name="40% - Accent2 14 6" xfId="13122"/>
    <cellStyle name="40% - Accent2 14_Графикон III.5.2.." xfId="991"/>
    <cellStyle name="40% - Accent2 15" xfId="992"/>
    <cellStyle name="40% - Accent2 15 2" xfId="993"/>
    <cellStyle name="40% - Accent2 15 2 2" xfId="994"/>
    <cellStyle name="40% - Accent2 15 2 3" xfId="9044"/>
    <cellStyle name="40% - Accent2 15 2 4" xfId="13123"/>
    <cellStyle name="40% - Accent2 15 2 5" xfId="13124"/>
    <cellStyle name="40% - Accent2 15 3" xfId="995"/>
    <cellStyle name="40% - Accent2 15 4" xfId="9045"/>
    <cellStyle name="40% - Accent2 15 5" xfId="13125"/>
    <cellStyle name="40% - Accent2 15 6" xfId="13126"/>
    <cellStyle name="40% - Accent2 15_Графикон III.5.2.." xfId="996"/>
    <cellStyle name="40% - Accent2 16" xfId="997"/>
    <cellStyle name="40% - Accent2 16 2" xfId="998"/>
    <cellStyle name="40% - Accent2 16 2 2" xfId="999"/>
    <cellStyle name="40% - Accent2 16 2 3" xfId="9046"/>
    <cellStyle name="40% - Accent2 16 2 4" xfId="13127"/>
    <cellStyle name="40% - Accent2 16 2 5" xfId="13128"/>
    <cellStyle name="40% - Accent2 16 3" xfId="1000"/>
    <cellStyle name="40% - Accent2 16 4" xfId="9047"/>
    <cellStyle name="40% - Accent2 16 5" xfId="13129"/>
    <cellStyle name="40% - Accent2 16 6" xfId="13130"/>
    <cellStyle name="40% - Accent2 16_Графикон III.5.2.." xfId="1001"/>
    <cellStyle name="40% - Accent2 17" xfId="1002"/>
    <cellStyle name="40% - Accent2 17 2" xfId="1003"/>
    <cellStyle name="40% - Accent2 17 2 2" xfId="1004"/>
    <cellStyle name="40% - Accent2 17 2 3" xfId="9048"/>
    <cellStyle name="40% - Accent2 17 2 4" xfId="13131"/>
    <cellStyle name="40% - Accent2 17 2 5" xfId="13132"/>
    <cellStyle name="40% - Accent2 17 3" xfId="1005"/>
    <cellStyle name="40% - Accent2 17 4" xfId="9049"/>
    <cellStyle name="40% - Accent2 17 5" xfId="13133"/>
    <cellStyle name="40% - Accent2 17 6" xfId="13134"/>
    <cellStyle name="40% - Accent2 17_Графикон III.5.2.." xfId="1006"/>
    <cellStyle name="40% - Accent2 18" xfId="1007"/>
    <cellStyle name="40% - Accent2 18 2" xfId="1008"/>
    <cellStyle name="40% - Accent2 18 2 2" xfId="1009"/>
    <cellStyle name="40% - Accent2 18 2 3" xfId="9050"/>
    <cellStyle name="40% - Accent2 18 2 4" xfId="13135"/>
    <cellStyle name="40% - Accent2 18 2 5" xfId="13136"/>
    <cellStyle name="40% - Accent2 18 3" xfId="1010"/>
    <cellStyle name="40% - Accent2 18 4" xfId="9051"/>
    <cellStyle name="40% - Accent2 18 5" xfId="13137"/>
    <cellStyle name="40% - Accent2 18 6" xfId="13138"/>
    <cellStyle name="40% - Accent2 18_Графикон III.5.2.." xfId="1011"/>
    <cellStyle name="40% - Accent2 19" xfId="1012"/>
    <cellStyle name="40% - Accent2 19 2" xfId="1013"/>
    <cellStyle name="40% - Accent2 19 2 2" xfId="1014"/>
    <cellStyle name="40% - Accent2 19 2 3" xfId="9052"/>
    <cellStyle name="40% - Accent2 19 2 4" xfId="13139"/>
    <cellStyle name="40% - Accent2 19 2 5" xfId="13140"/>
    <cellStyle name="40% - Accent2 19 3" xfId="1015"/>
    <cellStyle name="40% - Accent2 19 4" xfId="9053"/>
    <cellStyle name="40% - Accent2 19 5" xfId="13141"/>
    <cellStyle name="40% - Accent2 19 6" xfId="13142"/>
    <cellStyle name="40% - Accent2 19_Графикон III.5.2.." xfId="1016"/>
    <cellStyle name="40% - Accent2 2" xfId="1017"/>
    <cellStyle name="40% - Accent2 2 10" xfId="13143"/>
    <cellStyle name="40% - Accent2 2 2" xfId="1018"/>
    <cellStyle name="40% - Accent2 2 2 2" xfId="1019"/>
    <cellStyle name="40% - Accent2 2 2 2 2" xfId="1020"/>
    <cellStyle name="40% - Accent2 2 2 2 2 2" xfId="1021"/>
    <cellStyle name="40% - Accent2 2 2 2 2 3" xfId="9054"/>
    <cellStyle name="40% - Accent2 2 2 2 2 4" xfId="13144"/>
    <cellStyle name="40% - Accent2 2 2 2 2 5" xfId="13145"/>
    <cellStyle name="40% - Accent2 2 2 2 3" xfId="1022"/>
    <cellStyle name="40% - Accent2 2 2 2 4" xfId="9055"/>
    <cellStyle name="40% - Accent2 2 2 2 5" xfId="13146"/>
    <cellStyle name="40% - Accent2 2 2 2 6" xfId="13147"/>
    <cellStyle name="40% - Accent2 2 2 2_Графикон III.5.2.." xfId="1023"/>
    <cellStyle name="40% - Accent2 2 2 3" xfId="1024"/>
    <cellStyle name="40% - Accent2 2 2 3 2" xfId="1025"/>
    <cellStyle name="40% - Accent2 2 2 3 3" xfId="9056"/>
    <cellStyle name="40% - Accent2 2 2 3 4" xfId="13148"/>
    <cellStyle name="40% - Accent2 2 2 3 5" xfId="13149"/>
    <cellStyle name="40% - Accent2 2 3" xfId="1026"/>
    <cellStyle name="40% - Accent2 2 3 2" xfId="1027"/>
    <cellStyle name="40% - Accent2 2 3 2 2" xfId="1028"/>
    <cellStyle name="40% - Accent2 2 3 2 3" xfId="9057"/>
    <cellStyle name="40% - Accent2 2 3 2 4" xfId="13150"/>
    <cellStyle name="40% - Accent2 2 3 2 5" xfId="13151"/>
    <cellStyle name="40% - Accent2 2 3 3" xfId="8439"/>
    <cellStyle name="40% - Accent2 2 3 4" xfId="9058"/>
    <cellStyle name="40% - Accent2 2 3_Графикон III.5.2.." xfId="1029"/>
    <cellStyle name="40% - Accent2 2 4" xfId="1030"/>
    <cellStyle name="40% - Accent2 2 4 2" xfId="1031"/>
    <cellStyle name="40% - Accent2 2 4 3" xfId="9059"/>
    <cellStyle name="40% - Accent2 2 4 4" xfId="13152"/>
    <cellStyle name="40% - Accent2 2 4 5" xfId="13153"/>
    <cellStyle name="40% - Accent2 2 5" xfId="8440"/>
    <cellStyle name="40% - Accent2 2 6" xfId="13154"/>
    <cellStyle name="40% - Accent2 2 7" xfId="13155"/>
    <cellStyle name="40% - Accent2 2 8" xfId="13156"/>
    <cellStyle name="40% - Accent2 2 9" xfId="13157"/>
    <cellStyle name="40% - Accent2 20" xfId="1032"/>
    <cellStyle name="40% - Accent2 20 2" xfId="1033"/>
    <cellStyle name="40% - Accent2 20 3" xfId="9060"/>
    <cellStyle name="40% - Accent2 20 4" xfId="13158"/>
    <cellStyle name="40% - Accent2 20 5" xfId="13159"/>
    <cellStyle name="40% - Accent2 21" xfId="1034"/>
    <cellStyle name="40% - Accent2 21 2" xfId="1035"/>
    <cellStyle name="40% - Accent2 21 3" xfId="9061"/>
    <cellStyle name="40% - Accent2 21 4" xfId="13160"/>
    <cellStyle name="40% - Accent2 21 5" xfId="13161"/>
    <cellStyle name="40% - Accent2 22" xfId="1036"/>
    <cellStyle name="40% - Accent2 23" xfId="1037"/>
    <cellStyle name="40% - Accent2 23 2" xfId="1038"/>
    <cellStyle name="40% - Accent2 23 3" xfId="9062"/>
    <cellStyle name="40% - Accent2 23 4" xfId="13162"/>
    <cellStyle name="40% - Accent2 23 5" xfId="13163"/>
    <cellStyle name="40% - Accent2 24" xfId="9063"/>
    <cellStyle name="40% - Accent2 25" xfId="9064"/>
    <cellStyle name="40% - Accent2 26" xfId="9065"/>
    <cellStyle name="40% - Accent2 27" xfId="9066"/>
    <cellStyle name="40% - Accent2 28" xfId="9067"/>
    <cellStyle name="40% - Accent2 29" xfId="9068"/>
    <cellStyle name="40% - Accent2 3" xfId="1039"/>
    <cellStyle name="40% - Accent2 3 2" xfId="1040"/>
    <cellStyle name="40% - Accent2 3 2 2" xfId="1041"/>
    <cellStyle name="40% - Accent2 3 2 2 2" xfId="1042"/>
    <cellStyle name="40% - Accent2 3 2 2 3" xfId="9069"/>
    <cellStyle name="40% - Accent2 3 2 2 4" xfId="13164"/>
    <cellStyle name="40% - Accent2 3 2 2 5" xfId="13165"/>
    <cellStyle name="40% - Accent2 3 2_Графикон III.5.2.." xfId="1043"/>
    <cellStyle name="40% - Accent2 3 3" xfId="1044"/>
    <cellStyle name="40% - Accent2 3 3 2" xfId="1045"/>
    <cellStyle name="40% - Accent2 3 3 3" xfId="9070"/>
    <cellStyle name="40% - Accent2 3 3 4" xfId="13166"/>
    <cellStyle name="40% - Accent2 3 3 5" xfId="13167"/>
    <cellStyle name="40% - Accent2 30" xfId="9071"/>
    <cellStyle name="40% - Accent2 31" xfId="9072"/>
    <cellStyle name="40% - Accent2 32" xfId="9073"/>
    <cellStyle name="40% - Accent2 33" xfId="9074"/>
    <cellStyle name="40% - Accent2 34" xfId="9075"/>
    <cellStyle name="40% - Accent2 35" xfId="13168"/>
    <cellStyle name="40% - Accent2 36" xfId="13169"/>
    <cellStyle name="40% - Accent2 37" xfId="13170"/>
    <cellStyle name="40% - Accent2 38" xfId="13171"/>
    <cellStyle name="40% - Accent2 39" xfId="13172"/>
    <cellStyle name="40% - Accent2 4" xfId="1046"/>
    <cellStyle name="40% - Accent2 4 2" xfId="1047"/>
    <cellStyle name="40% - Accent2 4 2 2" xfId="1048"/>
    <cellStyle name="40% - Accent2 4 2 2 2" xfId="1049"/>
    <cellStyle name="40% - Accent2 4 2 2 3" xfId="9076"/>
    <cellStyle name="40% - Accent2 4 2 2 4" xfId="13173"/>
    <cellStyle name="40% - Accent2 4 2 2 5" xfId="13174"/>
    <cellStyle name="40% - Accent2 4 2 3" xfId="1050"/>
    <cellStyle name="40% - Accent2 4 2 4" xfId="9077"/>
    <cellStyle name="40% - Accent2 4 2 5" xfId="13175"/>
    <cellStyle name="40% - Accent2 4 2 6" xfId="13176"/>
    <cellStyle name="40% - Accent2 4 2_Графикон III.5.2.." xfId="1051"/>
    <cellStyle name="40% - Accent2 4 3" xfId="1052"/>
    <cellStyle name="40% - Accent2 4 3 2" xfId="1053"/>
    <cellStyle name="40% - Accent2 4 3 3" xfId="9078"/>
    <cellStyle name="40% - Accent2 4 3 4" xfId="13177"/>
    <cellStyle name="40% - Accent2 4 3 5" xfId="13178"/>
    <cellStyle name="40% - Accent2 40" xfId="13179"/>
    <cellStyle name="40% - Accent2 41" xfId="13180"/>
    <cellStyle name="40% - Accent2 42" xfId="13181"/>
    <cellStyle name="40% - Accent2 43" xfId="13182"/>
    <cellStyle name="40% - Accent2 44" xfId="13183"/>
    <cellStyle name="40% - Accent2 45" xfId="13184"/>
    <cellStyle name="40% - Accent2 46" xfId="13185"/>
    <cellStyle name="40% - Accent2 5" xfId="1054"/>
    <cellStyle name="40% - Accent2 5 2" xfId="1055"/>
    <cellStyle name="40% - Accent2 5 2 2" xfId="1056"/>
    <cellStyle name="40% - Accent2 5 2 2 2" xfId="1057"/>
    <cellStyle name="40% - Accent2 5 2 2 3" xfId="9079"/>
    <cellStyle name="40% - Accent2 5 2 2 4" xfId="13186"/>
    <cellStyle name="40% - Accent2 5 2 2 5" xfId="13187"/>
    <cellStyle name="40% - Accent2 5 2 3" xfId="1058"/>
    <cellStyle name="40% - Accent2 5 2 4" xfId="9080"/>
    <cellStyle name="40% - Accent2 5 2 5" xfId="13188"/>
    <cellStyle name="40% - Accent2 5 2 6" xfId="13189"/>
    <cellStyle name="40% - Accent2 5 2_Графикон III.5.2.." xfId="1059"/>
    <cellStyle name="40% - Accent2 5 3" xfId="1060"/>
    <cellStyle name="40% - Accent2 5 3 2" xfId="1061"/>
    <cellStyle name="40% - Accent2 5 3 3" xfId="9081"/>
    <cellStyle name="40% - Accent2 5 3 4" xfId="13190"/>
    <cellStyle name="40% - Accent2 5 3 5" xfId="13191"/>
    <cellStyle name="40% - Accent2 6" xfId="1062"/>
    <cellStyle name="40% - Accent2 6 2" xfId="1063"/>
    <cellStyle name="40% - Accent2 6 2 2" xfId="1064"/>
    <cellStyle name="40% - Accent2 6 2 2 2" xfId="1065"/>
    <cellStyle name="40% - Accent2 6 2 2 3" xfId="9082"/>
    <cellStyle name="40% - Accent2 6 2 2 4" xfId="13192"/>
    <cellStyle name="40% - Accent2 6 2 2 5" xfId="13193"/>
    <cellStyle name="40% - Accent2 6 2 3" xfId="1066"/>
    <cellStyle name="40% - Accent2 6 2 4" xfId="9083"/>
    <cellStyle name="40% - Accent2 6 2 5" xfId="13194"/>
    <cellStyle name="40% - Accent2 6 2 6" xfId="13195"/>
    <cellStyle name="40% - Accent2 6 2_Графикон III.5.2.." xfId="1067"/>
    <cellStyle name="40% - Accent2 6 3" xfId="1068"/>
    <cellStyle name="40% - Accent2 6 3 2" xfId="1069"/>
    <cellStyle name="40% - Accent2 6 3 3" xfId="9084"/>
    <cellStyle name="40% - Accent2 6 3 4" xfId="13196"/>
    <cellStyle name="40% - Accent2 6 3 5" xfId="13197"/>
    <cellStyle name="40% - Accent2 7" xfId="1070"/>
    <cellStyle name="40% - Accent2 7 2" xfId="1071"/>
    <cellStyle name="40% - Accent2 7 2 2" xfId="1072"/>
    <cellStyle name="40% - Accent2 7 2 2 2" xfId="1073"/>
    <cellStyle name="40% - Accent2 7 2 2 3" xfId="9085"/>
    <cellStyle name="40% - Accent2 7 2 2 4" xfId="13198"/>
    <cellStyle name="40% - Accent2 7 2 2 5" xfId="13199"/>
    <cellStyle name="40% - Accent2 7 2 3" xfId="1074"/>
    <cellStyle name="40% - Accent2 7 2 4" xfId="9086"/>
    <cellStyle name="40% - Accent2 7 2 5" xfId="13200"/>
    <cellStyle name="40% - Accent2 7 2 6" xfId="13201"/>
    <cellStyle name="40% - Accent2 7 2_Графикон III.5.2.." xfId="1075"/>
    <cellStyle name="40% - Accent2 7 3" xfId="1076"/>
    <cellStyle name="40% - Accent2 7 3 2" xfId="1077"/>
    <cellStyle name="40% - Accent2 7 3 3" xfId="9087"/>
    <cellStyle name="40% - Accent2 7 3 4" xfId="13202"/>
    <cellStyle name="40% - Accent2 7 3 5" xfId="13203"/>
    <cellStyle name="40% - Accent2 8" xfId="1078"/>
    <cellStyle name="40% - Accent2 8 2" xfId="1079"/>
    <cellStyle name="40% - Accent2 8 2 2" xfId="1080"/>
    <cellStyle name="40% - Accent2 8 2 2 2" xfId="1081"/>
    <cellStyle name="40% - Accent2 8 2 2 3" xfId="9088"/>
    <cellStyle name="40% - Accent2 8 2 2 4" xfId="13204"/>
    <cellStyle name="40% - Accent2 8 2 2 5" xfId="13205"/>
    <cellStyle name="40% - Accent2 8 2 3" xfId="1082"/>
    <cellStyle name="40% - Accent2 8 2 4" xfId="9089"/>
    <cellStyle name="40% - Accent2 8 2 5" xfId="13206"/>
    <cellStyle name="40% - Accent2 8 2 6" xfId="13207"/>
    <cellStyle name="40% - Accent2 8 2_Графикон III.5.2.." xfId="1083"/>
    <cellStyle name="40% - Accent2 8 3" xfId="1084"/>
    <cellStyle name="40% - Accent2 8 3 2" xfId="1085"/>
    <cellStyle name="40% - Accent2 8 3 3" xfId="9090"/>
    <cellStyle name="40% - Accent2 8 3 4" xfId="13208"/>
    <cellStyle name="40% - Accent2 8 3 5" xfId="13209"/>
    <cellStyle name="40% - Accent2 8 4" xfId="1086"/>
    <cellStyle name="40% - Accent2 8 5" xfId="9091"/>
    <cellStyle name="40% - Accent2 8 6" xfId="13210"/>
    <cellStyle name="40% - Accent2 8 7" xfId="13211"/>
    <cellStyle name="40% - Accent2 8_Графикон III.5.2.." xfId="1087"/>
    <cellStyle name="40% - Accent2 9" xfId="1088"/>
    <cellStyle name="40% - Accent2 9 2" xfId="1089"/>
    <cellStyle name="40% - Accent2 9 2 2" xfId="1090"/>
    <cellStyle name="40% - Accent2 9 2 2 2" xfId="1091"/>
    <cellStyle name="40% - Accent2 9 2 2 3" xfId="9092"/>
    <cellStyle name="40% - Accent2 9 2 2 4" xfId="13212"/>
    <cellStyle name="40% - Accent2 9 2 2 5" xfId="13213"/>
    <cellStyle name="40% - Accent2 9 2 3" xfId="1092"/>
    <cellStyle name="40% - Accent2 9 2 4" xfId="9093"/>
    <cellStyle name="40% - Accent2 9 2 5" xfId="13214"/>
    <cellStyle name="40% - Accent2 9 2 6" xfId="13215"/>
    <cellStyle name="40% - Accent2 9 2_Графикон III.5.2.." xfId="1093"/>
    <cellStyle name="40% - Accent2 9 3" xfId="1094"/>
    <cellStyle name="40% - Accent2 9 3 2" xfId="1095"/>
    <cellStyle name="40% - Accent2 9 3 3" xfId="9094"/>
    <cellStyle name="40% - Accent2 9 3 4" xfId="13216"/>
    <cellStyle name="40% - Accent2 9 3 5" xfId="13217"/>
    <cellStyle name="40% - Accent2 9 4" xfId="1096"/>
    <cellStyle name="40% - Accent2 9 5" xfId="9095"/>
    <cellStyle name="40% - Accent2 9 6" xfId="13218"/>
    <cellStyle name="40% - Accent2 9 7" xfId="13219"/>
    <cellStyle name="40% - Accent2 9_Графикон III.5.2.." xfId="1097"/>
    <cellStyle name="40% - Accent3 1" xfId="1098"/>
    <cellStyle name="40% - Accent3 10" xfId="1099"/>
    <cellStyle name="40% - Accent3 10 2" xfId="1100"/>
    <cellStyle name="40% - Accent3 10 2 2" xfId="1101"/>
    <cellStyle name="40% - Accent3 10 2 3" xfId="9096"/>
    <cellStyle name="40% - Accent3 10 2 4" xfId="13220"/>
    <cellStyle name="40% - Accent3 10 2 5" xfId="13221"/>
    <cellStyle name="40% - Accent3 10 3" xfId="1102"/>
    <cellStyle name="40% - Accent3 10 4" xfId="9097"/>
    <cellStyle name="40% - Accent3 10 5" xfId="13222"/>
    <cellStyle name="40% - Accent3 10 6" xfId="13223"/>
    <cellStyle name="40% - Accent3 10_Графикон III.5.2.." xfId="1103"/>
    <cellStyle name="40% - Accent3 11" xfId="1104"/>
    <cellStyle name="40% - Accent3 11 2" xfId="1105"/>
    <cellStyle name="40% - Accent3 11 2 2" xfId="1106"/>
    <cellStyle name="40% - Accent3 11 2 3" xfId="9098"/>
    <cellStyle name="40% - Accent3 11 2 4" xfId="13224"/>
    <cellStyle name="40% - Accent3 11 2 5" xfId="13225"/>
    <cellStyle name="40% - Accent3 11 3" xfId="1107"/>
    <cellStyle name="40% - Accent3 11 4" xfId="9099"/>
    <cellStyle name="40% - Accent3 11 5" xfId="13226"/>
    <cellStyle name="40% - Accent3 11 6" xfId="13227"/>
    <cellStyle name="40% - Accent3 11_Графикон III.5.2.." xfId="1108"/>
    <cellStyle name="40% - Accent3 12" xfId="1109"/>
    <cellStyle name="40% - Accent3 12 2" xfId="1110"/>
    <cellStyle name="40% - Accent3 12 2 2" xfId="1111"/>
    <cellStyle name="40% - Accent3 12 2 3" xfId="9100"/>
    <cellStyle name="40% - Accent3 12 2 4" xfId="13228"/>
    <cellStyle name="40% - Accent3 12 2 5" xfId="13229"/>
    <cellStyle name="40% - Accent3 12 3" xfId="1112"/>
    <cellStyle name="40% - Accent3 12 4" xfId="9101"/>
    <cellStyle name="40% - Accent3 12 5" xfId="13230"/>
    <cellStyle name="40% - Accent3 12 6" xfId="13231"/>
    <cellStyle name="40% - Accent3 12_Графикон III.5.2.." xfId="1113"/>
    <cellStyle name="40% - Accent3 13" xfId="1114"/>
    <cellStyle name="40% - Accent3 13 2" xfId="1115"/>
    <cellStyle name="40% - Accent3 13 2 2" xfId="1116"/>
    <cellStyle name="40% - Accent3 13 2 3" xfId="9102"/>
    <cellStyle name="40% - Accent3 13 2 4" xfId="13232"/>
    <cellStyle name="40% - Accent3 13 2 5" xfId="13233"/>
    <cellStyle name="40% - Accent3 13 3" xfId="1117"/>
    <cellStyle name="40% - Accent3 13 4" xfId="9103"/>
    <cellStyle name="40% - Accent3 13 5" xfId="13234"/>
    <cellStyle name="40% - Accent3 13 6" xfId="13235"/>
    <cellStyle name="40% - Accent3 13_Графикон III.5.2.." xfId="1118"/>
    <cellStyle name="40% - Accent3 14" xfId="1119"/>
    <cellStyle name="40% - Accent3 14 2" xfId="1120"/>
    <cellStyle name="40% - Accent3 14 2 2" xfId="1121"/>
    <cellStyle name="40% - Accent3 14 2 3" xfId="9104"/>
    <cellStyle name="40% - Accent3 14 2 4" xfId="13236"/>
    <cellStyle name="40% - Accent3 14 2 5" xfId="13237"/>
    <cellStyle name="40% - Accent3 14 3" xfId="1122"/>
    <cellStyle name="40% - Accent3 14 4" xfId="9105"/>
    <cellStyle name="40% - Accent3 14 5" xfId="13238"/>
    <cellStyle name="40% - Accent3 14 6" xfId="13239"/>
    <cellStyle name="40% - Accent3 14_Графикон III.5.2.." xfId="1123"/>
    <cellStyle name="40% - Accent3 15" xfId="1124"/>
    <cellStyle name="40% - Accent3 15 2" xfId="1125"/>
    <cellStyle name="40% - Accent3 15 2 2" xfId="1126"/>
    <cellStyle name="40% - Accent3 15 2 3" xfId="9106"/>
    <cellStyle name="40% - Accent3 15 2 4" xfId="13240"/>
    <cellStyle name="40% - Accent3 15 2 5" xfId="13241"/>
    <cellStyle name="40% - Accent3 15 3" xfId="1127"/>
    <cellStyle name="40% - Accent3 15 4" xfId="9107"/>
    <cellStyle name="40% - Accent3 15 5" xfId="13242"/>
    <cellStyle name="40% - Accent3 15 6" xfId="13243"/>
    <cellStyle name="40% - Accent3 15_Графикон III.5.2.." xfId="1128"/>
    <cellStyle name="40% - Accent3 16" xfId="1129"/>
    <cellStyle name="40% - Accent3 16 2" xfId="1130"/>
    <cellStyle name="40% - Accent3 16 2 2" xfId="1131"/>
    <cellStyle name="40% - Accent3 16 2 3" xfId="9108"/>
    <cellStyle name="40% - Accent3 16 2 4" xfId="13244"/>
    <cellStyle name="40% - Accent3 16 2 5" xfId="13245"/>
    <cellStyle name="40% - Accent3 16 3" xfId="1132"/>
    <cellStyle name="40% - Accent3 16 4" xfId="9109"/>
    <cellStyle name="40% - Accent3 16 5" xfId="13246"/>
    <cellStyle name="40% - Accent3 16 6" xfId="13247"/>
    <cellStyle name="40% - Accent3 16_Графикон III.5.2.." xfId="1133"/>
    <cellStyle name="40% - Accent3 17" xfId="1134"/>
    <cellStyle name="40% - Accent3 17 2" xfId="1135"/>
    <cellStyle name="40% - Accent3 17 2 2" xfId="1136"/>
    <cellStyle name="40% - Accent3 17 2 3" xfId="9110"/>
    <cellStyle name="40% - Accent3 17 2 4" xfId="13248"/>
    <cellStyle name="40% - Accent3 17 2 5" xfId="13249"/>
    <cellStyle name="40% - Accent3 17 3" xfId="1137"/>
    <cellStyle name="40% - Accent3 17 4" xfId="9111"/>
    <cellStyle name="40% - Accent3 17 5" xfId="13250"/>
    <cellStyle name="40% - Accent3 17 6" xfId="13251"/>
    <cellStyle name="40% - Accent3 17_Графикон III.5.2.." xfId="1138"/>
    <cellStyle name="40% - Accent3 18" xfId="1139"/>
    <cellStyle name="40% - Accent3 18 2" xfId="1140"/>
    <cellStyle name="40% - Accent3 18 2 2" xfId="1141"/>
    <cellStyle name="40% - Accent3 18 2 3" xfId="9112"/>
    <cellStyle name="40% - Accent3 18 2 4" xfId="13252"/>
    <cellStyle name="40% - Accent3 18 2 5" xfId="13253"/>
    <cellStyle name="40% - Accent3 18 3" xfId="1142"/>
    <cellStyle name="40% - Accent3 18 4" xfId="9113"/>
    <cellStyle name="40% - Accent3 18 5" xfId="13254"/>
    <cellStyle name="40% - Accent3 18 6" xfId="13255"/>
    <cellStyle name="40% - Accent3 18_Графикон III.5.2.." xfId="1143"/>
    <cellStyle name="40% - Accent3 19" xfId="1144"/>
    <cellStyle name="40% - Accent3 19 2" xfId="1145"/>
    <cellStyle name="40% - Accent3 19 2 2" xfId="1146"/>
    <cellStyle name="40% - Accent3 19 2 3" xfId="9114"/>
    <cellStyle name="40% - Accent3 19 2 4" xfId="13256"/>
    <cellStyle name="40% - Accent3 19 2 5" xfId="13257"/>
    <cellStyle name="40% - Accent3 19 3" xfId="1147"/>
    <cellStyle name="40% - Accent3 19 4" xfId="9115"/>
    <cellStyle name="40% - Accent3 19 5" xfId="13258"/>
    <cellStyle name="40% - Accent3 19 6" xfId="13259"/>
    <cellStyle name="40% - Accent3 19_Графикон III.5.2.." xfId="1148"/>
    <cellStyle name="40% - Accent3 2" xfId="1149"/>
    <cellStyle name="40% - Accent3 2 10" xfId="13260"/>
    <cellStyle name="40% - Accent3 2 2" xfId="1150"/>
    <cellStyle name="40% - Accent3 2 2 2" xfId="1151"/>
    <cellStyle name="40% - Accent3 2 2 2 2" xfId="1152"/>
    <cellStyle name="40% - Accent3 2 2 2 2 2" xfId="1153"/>
    <cellStyle name="40% - Accent3 2 2 2 2 3" xfId="9116"/>
    <cellStyle name="40% - Accent3 2 2 2 2 4" xfId="13261"/>
    <cellStyle name="40% - Accent3 2 2 2 2 5" xfId="13262"/>
    <cellStyle name="40% - Accent3 2 2 2 3" xfId="1154"/>
    <cellStyle name="40% - Accent3 2 2 2 4" xfId="9117"/>
    <cellStyle name="40% - Accent3 2 2 2 5" xfId="13263"/>
    <cellStyle name="40% - Accent3 2 2 2 6" xfId="13264"/>
    <cellStyle name="40% - Accent3 2 2 2_Графикон III.5.2.." xfId="1155"/>
    <cellStyle name="40% - Accent3 2 2 3" xfId="1156"/>
    <cellStyle name="40% - Accent3 2 2 3 2" xfId="1157"/>
    <cellStyle name="40% - Accent3 2 2 3 3" xfId="9118"/>
    <cellStyle name="40% - Accent3 2 2 3 4" xfId="13265"/>
    <cellStyle name="40% - Accent3 2 2 3 5" xfId="13266"/>
    <cellStyle name="40% - Accent3 2 2 4" xfId="1158"/>
    <cellStyle name="40% - Accent3 2 2 5" xfId="9119"/>
    <cellStyle name="40% - Accent3 2 2 6" xfId="13267"/>
    <cellStyle name="40% - Accent3 2 3" xfId="1159"/>
    <cellStyle name="40% - Accent3 2 3 2" xfId="1160"/>
    <cellStyle name="40% - Accent3 2 3 2 2" xfId="1161"/>
    <cellStyle name="40% - Accent3 2 3 2 3" xfId="9120"/>
    <cellStyle name="40% - Accent3 2 3 2 4" xfId="13268"/>
    <cellStyle name="40% - Accent3 2 3 2 5" xfId="13269"/>
    <cellStyle name="40% - Accent3 2 3 3" xfId="8441"/>
    <cellStyle name="40% - Accent3 2 3 4" xfId="9121"/>
    <cellStyle name="40% - Accent3 2 3_Графикон III.5.2.." xfId="1162"/>
    <cellStyle name="40% - Accent3 2 4" xfId="1163"/>
    <cellStyle name="40% - Accent3 2 4 2" xfId="1164"/>
    <cellStyle name="40% - Accent3 2 4 3" xfId="9122"/>
    <cellStyle name="40% - Accent3 2 4 4" xfId="13270"/>
    <cellStyle name="40% - Accent3 2 4 5" xfId="13271"/>
    <cellStyle name="40% - Accent3 2 5" xfId="8442"/>
    <cellStyle name="40% - Accent3 2 6" xfId="13272"/>
    <cellStyle name="40% - Accent3 2 7" xfId="13273"/>
    <cellStyle name="40% - Accent3 2 8" xfId="13274"/>
    <cellStyle name="40% - Accent3 2 9" xfId="13275"/>
    <cellStyle name="40% - Accent3 20" xfId="1165"/>
    <cellStyle name="40% - Accent3 20 2" xfId="1166"/>
    <cellStyle name="40% - Accent3 20 3" xfId="9123"/>
    <cellStyle name="40% - Accent3 20 4" xfId="13276"/>
    <cellStyle name="40% - Accent3 20 5" xfId="13277"/>
    <cellStyle name="40% - Accent3 21" xfId="1167"/>
    <cellStyle name="40% - Accent3 21 2" xfId="1168"/>
    <cellStyle name="40% - Accent3 21 3" xfId="9124"/>
    <cellStyle name="40% - Accent3 21 4" xfId="13278"/>
    <cellStyle name="40% - Accent3 21 5" xfId="13279"/>
    <cellStyle name="40% - Accent3 22" xfId="1169"/>
    <cellStyle name="40% - Accent3 23" xfId="1170"/>
    <cellStyle name="40% - Accent3 23 2" xfId="1171"/>
    <cellStyle name="40% - Accent3 23 3" xfId="9125"/>
    <cellStyle name="40% - Accent3 23 4" xfId="13280"/>
    <cellStyle name="40% - Accent3 23 5" xfId="13281"/>
    <cellStyle name="40% - Accent3 24" xfId="9126"/>
    <cellStyle name="40% - Accent3 25" xfId="9127"/>
    <cellStyle name="40% - Accent3 26" xfId="9128"/>
    <cellStyle name="40% - Accent3 27" xfId="9129"/>
    <cellStyle name="40% - Accent3 28" xfId="9130"/>
    <cellStyle name="40% - Accent3 29" xfId="9131"/>
    <cellStyle name="40% - Accent3 3" xfId="1172"/>
    <cellStyle name="40% - Accent3 3 2" xfId="1173"/>
    <cellStyle name="40% - Accent3 3 2 2" xfId="1174"/>
    <cellStyle name="40% - Accent3 3 2 2 2" xfId="1175"/>
    <cellStyle name="40% - Accent3 3 2 2 3" xfId="9132"/>
    <cellStyle name="40% - Accent3 3 2 2 4" xfId="13282"/>
    <cellStyle name="40% - Accent3 3 2 2 5" xfId="13283"/>
    <cellStyle name="40% - Accent3 3 2_Графикон III.5.2.." xfId="1176"/>
    <cellStyle name="40% - Accent3 3 3" xfId="1177"/>
    <cellStyle name="40% - Accent3 3 3 2" xfId="1178"/>
    <cellStyle name="40% - Accent3 3 3 3" xfId="9133"/>
    <cellStyle name="40% - Accent3 3 3 4" xfId="13284"/>
    <cellStyle name="40% - Accent3 3 3 5" xfId="13285"/>
    <cellStyle name="40% - Accent3 30" xfId="9134"/>
    <cellStyle name="40% - Accent3 31" xfId="9135"/>
    <cellStyle name="40% - Accent3 32" xfId="9136"/>
    <cellStyle name="40% - Accent3 33" xfId="9137"/>
    <cellStyle name="40% - Accent3 34" xfId="9138"/>
    <cellStyle name="40% - Accent3 35" xfId="13286"/>
    <cellStyle name="40% - Accent3 36" xfId="13287"/>
    <cellStyle name="40% - Accent3 37" xfId="13288"/>
    <cellStyle name="40% - Accent3 38" xfId="13289"/>
    <cellStyle name="40% - Accent3 39" xfId="13290"/>
    <cellStyle name="40% - Accent3 4" xfId="1179"/>
    <cellStyle name="40% - Accent3 4 2" xfId="1180"/>
    <cellStyle name="40% - Accent3 4 2 2" xfId="1181"/>
    <cellStyle name="40% - Accent3 4 2 2 2" xfId="1182"/>
    <cellStyle name="40% - Accent3 4 2 2 3" xfId="9139"/>
    <cellStyle name="40% - Accent3 4 2 2 4" xfId="13291"/>
    <cellStyle name="40% - Accent3 4 2 2 5" xfId="13292"/>
    <cellStyle name="40% - Accent3 4 2 3" xfId="1183"/>
    <cellStyle name="40% - Accent3 4 2 4" xfId="9140"/>
    <cellStyle name="40% - Accent3 4 2 5" xfId="13293"/>
    <cellStyle name="40% - Accent3 4 2 6" xfId="13294"/>
    <cellStyle name="40% - Accent3 4 2_Графикон III.5.2.." xfId="1184"/>
    <cellStyle name="40% - Accent3 4 3" xfId="1185"/>
    <cellStyle name="40% - Accent3 4 3 2" xfId="1186"/>
    <cellStyle name="40% - Accent3 4 3 3" xfId="9141"/>
    <cellStyle name="40% - Accent3 4 3 4" xfId="13295"/>
    <cellStyle name="40% - Accent3 4 3 5" xfId="13296"/>
    <cellStyle name="40% - Accent3 40" xfId="13297"/>
    <cellStyle name="40% - Accent3 41" xfId="13298"/>
    <cellStyle name="40% - Accent3 42" xfId="13299"/>
    <cellStyle name="40% - Accent3 43" xfId="13300"/>
    <cellStyle name="40% - Accent3 44" xfId="13301"/>
    <cellStyle name="40% - Accent3 45" xfId="13302"/>
    <cellStyle name="40% - Accent3 46" xfId="13303"/>
    <cellStyle name="40% - Accent3 5" xfId="1187"/>
    <cellStyle name="40% - Accent3 5 2" xfId="1188"/>
    <cellStyle name="40% - Accent3 5 2 2" xfId="1189"/>
    <cellStyle name="40% - Accent3 5 2 2 2" xfId="1190"/>
    <cellStyle name="40% - Accent3 5 2 2 3" xfId="9142"/>
    <cellStyle name="40% - Accent3 5 2 2 4" xfId="13304"/>
    <cellStyle name="40% - Accent3 5 2 2 5" xfId="13305"/>
    <cellStyle name="40% - Accent3 5 2 3" xfId="1191"/>
    <cellStyle name="40% - Accent3 5 2 4" xfId="9143"/>
    <cellStyle name="40% - Accent3 5 2 5" xfId="13306"/>
    <cellStyle name="40% - Accent3 5 2 6" xfId="13307"/>
    <cellStyle name="40% - Accent3 5 2_Графикон III.5.2.." xfId="1192"/>
    <cellStyle name="40% - Accent3 5 3" xfId="1193"/>
    <cellStyle name="40% - Accent3 5 3 2" xfId="1194"/>
    <cellStyle name="40% - Accent3 5 3 3" xfId="9144"/>
    <cellStyle name="40% - Accent3 5 3 4" xfId="13308"/>
    <cellStyle name="40% - Accent3 5 3 5" xfId="13309"/>
    <cellStyle name="40% - Accent3 6" xfId="1195"/>
    <cellStyle name="40% - Accent3 6 2" xfId="1196"/>
    <cellStyle name="40% - Accent3 6 2 2" xfId="1197"/>
    <cellStyle name="40% - Accent3 6 2 2 2" xfId="1198"/>
    <cellStyle name="40% - Accent3 6 2 2 3" xfId="9145"/>
    <cellStyle name="40% - Accent3 6 2 2 4" xfId="13310"/>
    <cellStyle name="40% - Accent3 6 2 2 5" xfId="13311"/>
    <cellStyle name="40% - Accent3 6 2 3" xfId="1199"/>
    <cellStyle name="40% - Accent3 6 2 4" xfId="9146"/>
    <cellStyle name="40% - Accent3 6 2 5" xfId="13312"/>
    <cellStyle name="40% - Accent3 6 2 6" xfId="13313"/>
    <cellStyle name="40% - Accent3 6 2_Графикон III.5.2.." xfId="1200"/>
    <cellStyle name="40% - Accent3 6 3" xfId="1201"/>
    <cellStyle name="40% - Accent3 6 3 2" xfId="1202"/>
    <cellStyle name="40% - Accent3 6 3 3" xfId="9147"/>
    <cellStyle name="40% - Accent3 6 3 4" xfId="13314"/>
    <cellStyle name="40% - Accent3 6 3 5" xfId="13315"/>
    <cellStyle name="40% - Accent3 7" xfId="1203"/>
    <cellStyle name="40% - Accent3 7 2" xfId="1204"/>
    <cellStyle name="40% - Accent3 7 2 2" xfId="1205"/>
    <cellStyle name="40% - Accent3 7 2 2 2" xfId="1206"/>
    <cellStyle name="40% - Accent3 7 2 2 3" xfId="9148"/>
    <cellStyle name="40% - Accent3 7 2 2 4" xfId="13316"/>
    <cellStyle name="40% - Accent3 7 2 2 5" xfId="13317"/>
    <cellStyle name="40% - Accent3 7 2 3" xfId="1207"/>
    <cellStyle name="40% - Accent3 7 2 4" xfId="9149"/>
    <cellStyle name="40% - Accent3 7 2 5" xfId="13318"/>
    <cellStyle name="40% - Accent3 7 2 6" xfId="13319"/>
    <cellStyle name="40% - Accent3 7 2_Графикон III.5.2.." xfId="1208"/>
    <cellStyle name="40% - Accent3 7 3" xfId="1209"/>
    <cellStyle name="40% - Accent3 7 3 2" xfId="1210"/>
    <cellStyle name="40% - Accent3 7 3 3" xfId="9150"/>
    <cellStyle name="40% - Accent3 7 3 4" xfId="13320"/>
    <cellStyle name="40% - Accent3 7 3 5" xfId="13321"/>
    <cellStyle name="40% - Accent3 8" xfId="1211"/>
    <cellStyle name="40% - Accent3 8 2" xfId="1212"/>
    <cellStyle name="40% - Accent3 8 2 2" xfId="1213"/>
    <cellStyle name="40% - Accent3 8 2 2 2" xfId="1214"/>
    <cellStyle name="40% - Accent3 8 2 2 3" xfId="9151"/>
    <cellStyle name="40% - Accent3 8 2 2 4" xfId="13322"/>
    <cellStyle name="40% - Accent3 8 2 2 5" xfId="13323"/>
    <cellStyle name="40% - Accent3 8 2 3" xfId="1215"/>
    <cellStyle name="40% - Accent3 8 2 4" xfId="9152"/>
    <cellStyle name="40% - Accent3 8 2 5" xfId="13324"/>
    <cellStyle name="40% - Accent3 8 2 6" xfId="13325"/>
    <cellStyle name="40% - Accent3 8 2_Графикон III.5.2.." xfId="1216"/>
    <cellStyle name="40% - Accent3 8 3" xfId="1217"/>
    <cellStyle name="40% - Accent3 8 3 2" xfId="1218"/>
    <cellStyle name="40% - Accent3 8 3 3" xfId="9153"/>
    <cellStyle name="40% - Accent3 8 3 4" xfId="13326"/>
    <cellStyle name="40% - Accent3 8 3 5" xfId="13327"/>
    <cellStyle name="40% - Accent3 8 4" xfId="1219"/>
    <cellStyle name="40% - Accent3 8 5" xfId="9154"/>
    <cellStyle name="40% - Accent3 8 6" xfId="13328"/>
    <cellStyle name="40% - Accent3 8 7" xfId="13329"/>
    <cellStyle name="40% - Accent3 8_Графикон III.5.2.." xfId="1220"/>
    <cellStyle name="40% - Accent3 9" xfId="1221"/>
    <cellStyle name="40% - Accent3 9 2" xfId="1222"/>
    <cellStyle name="40% - Accent3 9 2 2" xfId="1223"/>
    <cellStyle name="40% - Accent3 9 2 2 2" xfId="1224"/>
    <cellStyle name="40% - Accent3 9 2 2 3" xfId="9155"/>
    <cellStyle name="40% - Accent3 9 2 2 4" xfId="13330"/>
    <cellStyle name="40% - Accent3 9 2 2 5" xfId="13331"/>
    <cellStyle name="40% - Accent3 9 2 3" xfId="1225"/>
    <cellStyle name="40% - Accent3 9 2 4" xfId="9156"/>
    <cellStyle name="40% - Accent3 9 2 5" xfId="13332"/>
    <cellStyle name="40% - Accent3 9 2 6" xfId="13333"/>
    <cellStyle name="40% - Accent3 9 2_Графикон III.5.2.." xfId="1226"/>
    <cellStyle name="40% - Accent3 9 3" xfId="1227"/>
    <cellStyle name="40% - Accent3 9 3 2" xfId="1228"/>
    <cellStyle name="40% - Accent3 9 3 3" xfId="9157"/>
    <cellStyle name="40% - Accent3 9 3 4" xfId="13334"/>
    <cellStyle name="40% - Accent3 9 3 5" xfId="13335"/>
    <cellStyle name="40% - Accent3 9 4" xfId="1229"/>
    <cellStyle name="40% - Accent3 9 5" xfId="9158"/>
    <cellStyle name="40% - Accent3 9 6" xfId="13336"/>
    <cellStyle name="40% - Accent3 9 7" xfId="13337"/>
    <cellStyle name="40% - Accent3 9_Графикон III.5.2.." xfId="1230"/>
    <cellStyle name="40% - Accent4 1" xfId="1231"/>
    <cellStyle name="40% - Accent4 10" xfId="1232"/>
    <cellStyle name="40% - Accent4 10 2" xfId="1233"/>
    <cellStyle name="40% - Accent4 10 2 2" xfId="1234"/>
    <cellStyle name="40% - Accent4 10 2 3" xfId="9159"/>
    <cellStyle name="40% - Accent4 10 2 4" xfId="13338"/>
    <cellStyle name="40% - Accent4 10 2 5" xfId="13339"/>
    <cellStyle name="40% - Accent4 10 3" xfId="1235"/>
    <cellStyle name="40% - Accent4 10 4" xfId="9160"/>
    <cellStyle name="40% - Accent4 10 5" xfId="13340"/>
    <cellStyle name="40% - Accent4 10 6" xfId="13341"/>
    <cellStyle name="40% - Accent4 10_Графикон III.5.2.." xfId="1236"/>
    <cellStyle name="40% - Accent4 11" xfId="1237"/>
    <cellStyle name="40% - Accent4 11 2" xfId="1238"/>
    <cellStyle name="40% - Accent4 11 2 2" xfId="1239"/>
    <cellStyle name="40% - Accent4 11 2 3" xfId="9161"/>
    <cellStyle name="40% - Accent4 11 2 4" xfId="13342"/>
    <cellStyle name="40% - Accent4 11 2 5" xfId="13343"/>
    <cellStyle name="40% - Accent4 11 3" xfId="1240"/>
    <cellStyle name="40% - Accent4 11 4" xfId="9162"/>
    <cellStyle name="40% - Accent4 11 5" xfId="13344"/>
    <cellStyle name="40% - Accent4 11 6" xfId="13345"/>
    <cellStyle name="40% - Accent4 11_Графикон III.5.2.." xfId="1241"/>
    <cellStyle name="40% - Accent4 12" xfId="1242"/>
    <cellStyle name="40% - Accent4 12 2" xfId="1243"/>
    <cellStyle name="40% - Accent4 12 2 2" xfId="1244"/>
    <cellStyle name="40% - Accent4 12 2 3" xfId="9163"/>
    <cellStyle name="40% - Accent4 12 2 4" xfId="13346"/>
    <cellStyle name="40% - Accent4 12 2 5" xfId="13347"/>
    <cellStyle name="40% - Accent4 12 3" xfId="1245"/>
    <cellStyle name="40% - Accent4 12 4" xfId="9164"/>
    <cellStyle name="40% - Accent4 12 5" xfId="13348"/>
    <cellStyle name="40% - Accent4 12 6" xfId="13349"/>
    <cellStyle name="40% - Accent4 12_Графикон III.5.2.." xfId="1246"/>
    <cellStyle name="40% - Accent4 13" xfId="1247"/>
    <cellStyle name="40% - Accent4 13 2" xfId="1248"/>
    <cellStyle name="40% - Accent4 13 2 2" xfId="1249"/>
    <cellStyle name="40% - Accent4 13 2 3" xfId="9165"/>
    <cellStyle name="40% - Accent4 13 2 4" xfId="13350"/>
    <cellStyle name="40% - Accent4 13 2 5" xfId="13351"/>
    <cellStyle name="40% - Accent4 13 3" xfId="1250"/>
    <cellStyle name="40% - Accent4 13 4" xfId="9166"/>
    <cellStyle name="40% - Accent4 13 5" xfId="13352"/>
    <cellStyle name="40% - Accent4 13 6" xfId="13353"/>
    <cellStyle name="40% - Accent4 13_Графикон III.5.2.." xfId="1251"/>
    <cellStyle name="40% - Accent4 14" xfId="1252"/>
    <cellStyle name="40% - Accent4 14 2" xfId="1253"/>
    <cellStyle name="40% - Accent4 14 2 2" xfId="1254"/>
    <cellStyle name="40% - Accent4 14 2 3" xfId="9167"/>
    <cellStyle name="40% - Accent4 14 2 4" xfId="13354"/>
    <cellStyle name="40% - Accent4 14 2 5" xfId="13355"/>
    <cellStyle name="40% - Accent4 14 3" xfId="1255"/>
    <cellStyle name="40% - Accent4 14 4" xfId="9168"/>
    <cellStyle name="40% - Accent4 14 5" xfId="13356"/>
    <cellStyle name="40% - Accent4 14 6" xfId="13357"/>
    <cellStyle name="40% - Accent4 14_Графикон III.5.2.." xfId="1256"/>
    <cellStyle name="40% - Accent4 15" xfId="1257"/>
    <cellStyle name="40% - Accent4 15 2" xfId="1258"/>
    <cellStyle name="40% - Accent4 15 2 2" xfId="1259"/>
    <cellStyle name="40% - Accent4 15 2 3" xfId="9169"/>
    <cellStyle name="40% - Accent4 15 2 4" xfId="13358"/>
    <cellStyle name="40% - Accent4 15 2 5" xfId="13359"/>
    <cellStyle name="40% - Accent4 15 3" xfId="1260"/>
    <cellStyle name="40% - Accent4 15 4" xfId="9170"/>
    <cellStyle name="40% - Accent4 15 5" xfId="13360"/>
    <cellStyle name="40% - Accent4 15 6" xfId="13361"/>
    <cellStyle name="40% - Accent4 15_Графикон III.5.2.." xfId="1261"/>
    <cellStyle name="40% - Accent4 16" xfId="1262"/>
    <cellStyle name="40% - Accent4 16 2" xfId="1263"/>
    <cellStyle name="40% - Accent4 16 2 2" xfId="1264"/>
    <cellStyle name="40% - Accent4 16 2 3" xfId="9171"/>
    <cellStyle name="40% - Accent4 16 2 4" xfId="13362"/>
    <cellStyle name="40% - Accent4 16 2 5" xfId="13363"/>
    <cellStyle name="40% - Accent4 16 3" xfId="1265"/>
    <cellStyle name="40% - Accent4 16 4" xfId="9172"/>
    <cellStyle name="40% - Accent4 16 5" xfId="13364"/>
    <cellStyle name="40% - Accent4 16 6" xfId="13365"/>
    <cellStyle name="40% - Accent4 16_Графикон III.5.2.." xfId="1266"/>
    <cellStyle name="40% - Accent4 17" xfId="1267"/>
    <cellStyle name="40% - Accent4 17 2" xfId="1268"/>
    <cellStyle name="40% - Accent4 17 2 2" xfId="1269"/>
    <cellStyle name="40% - Accent4 17 2 3" xfId="9173"/>
    <cellStyle name="40% - Accent4 17 2 4" xfId="13366"/>
    <cellStyle name="40% - Accent4 17 2 5" xfId="13367"/>
    <cellStyle name="40% - Accent4 17 3" xfId="1270"/>
    <cellStyle name="40% - Accent4 17 4" xfId="9174"/>
    <cellStyle name="40% - Accent4 17 5" xfId="13368"/>
    <cellStyle name="40% - Accent4 17 6" xfId="13369"/>
    <cellStyle name="40% - Accent4 17_Графикон III.5.2.." xfId="1271"/>
    <cellStyle name="40% - Accent4 18" xfId="1272"/>
    <cellStyle name="40% - Accent4 18 2" xfId="1273"/>
    <cellStyle name="40% - Accent4 18 2 2" xfId="1274"/>
    <cellStyle name="40% - Accent4 18 2 3" xfId="9175"/>
    <cellStyle name="40% - Accent4 18 2 4" xfId="13370"/>
    <cellStyle name="40% - Accent4 18 2 5" xfId="13371"/>
    <cellStyle name="40% - Accent4 18 3" xfId="1275"/>
    <cellStyle name="40% - Accent4 18 4" xfId="9176"/>
    <cellStyle name="40% - Accent4 18 5" xfId="13372"/>
    <cellStyle name="40% - Accent4 18 6" xfId="13373"/>
    <cellStyle name="40% - Accent4 18_Графикон III.5.2.." xfId="1276"/>
    <cellStyle name="40% - Accent4 19" xfId="1277"/>
    <cellStyle name="40% - Accent4 19 2" xfId="1278"/>
    <cellStyle name="40% - Accent4 19 2 2" xfId="1279"/>
    <cellStyle name="40% - Accent4 19 2 3" xfId="9177"/>
    <cellStyle name="40% - Accent4 19 2 4" xfId="13374"/>
    <cellStyle name="40% - Accent4 19 2 5" xfId="13375"/>
    <cellStyle name="40% - Accent4 19 3" xfId="1280"/>
    <cellStyle name="40% - Accent4 19 4" xfId="9178"/>
    <cellStyle name="40% - Accent4 19 5" xfId="13376"/>
    <cellStyle name="40% - Accent4 19 6" xfId="13377"/>
    <cellStyle name="40% - Accent4 19_Графикон III.5.2.." xfId="1281"/>
    <cellStyle name="40% - Accent4 2" xfId="1282"/>
    <cellStyle name="40% - Accent4 2 10" xfId="13378"/>
    <cellStyle name="40% - Accent4 2 2" xfId="1283"/>
    <cellStyle name="40% - Accent4 2 2 2" xfId="1284"/>
    <cellStyle name="40% - Accent4 2 2 2 2" xfId="1285"/>
    <cellStyle name="40% - Accent4 2 2 2 2 2" xfId="1286"/>
    <cellStyle name="40% - Accent4 2 2 2 2 3" xfId="9179"/>
    <cellStyle name="40% - Accent4 2 2 2 2 4" xfId="13379"/>
    <cellStyle name="40% - Accent4 2 2 2 2 5" xfId="13380"/>
    <cellStyle name="40% - Accent4 2 2 2 3" xfId="1287"/>
    <cellStyle name="40% - Accent4 2 2 2 4" xfId="9180"/>
    <cellStyle name="40% - Accent4 2 2 2 5" xfId="13381"/>
    <cellStyle name="40% - Accent4 2 2 2 6" xfId="13382"/>
    <cellStyle name="40% - Accent4 2 2 2_Графикон III.5.2.." xfId="1288"/>
    <cellStyle name="40% - Accent4 2 2 3" xfId="1289"/>
    <cellStyle name="40% - Accent4 2 2 3 2" xfId="1290"/>
    <cellStyle name="40% - Accent4 2 2 3 3" xfId="9181"/>
    <cellStyle name="40% - Accent4 2 2 3 4" xfId="13383"/>
    <cellStyle name="40% - Accent4 2 2 3 5" xfId="13384"/>
    <cellStyle name="40% - Accent4 2 2 4" xfId="1291"/>
    <cellStyle name="40% - Accent4 2 2 5" xfId="9182"/>
    <cellStyle name="40% - Accent4 2 2 6" xfId="13385"/>
    <cellStyle name="40% - Accent4 2 3" xfId="1292"/>
    <cellStyle name="40% - Accent4 2 3 2" xfId="1293"/>
    <cellStyle name="40% - Accent4 2 3 2 2" xfId="1294"/>
    <cellStyle name="40% - Accent4 2 3 2 3" xfId="9183"/>
    <cellStyle name="40% - Accent4 2 3 2 4" xfId="13386"/>
    <cellStyle name="40% - Accent4 2 3 2 5" xfId="13387"/>
    <cellStyle name="40% - Accent4 2 3 3" xfId="1295"/>
    <cellStyle name="40% - Accent4 2 3 3 2" xfId="9184"/>
    <cellStyle name="40% - Accent4 2 3 4" xfId="9185"/>
    <cellStyle name="40% - Accent4 2 3_Графикон III.5.2.." xfId="1296"/>
    <cellStyle name="40% - Accent4 2 4" xfId="1297"/>
    <cellStyle name="40% - Accent4 2 4 2" xfId="1298"/>
    <cellStyle name="40% - Accent4 2 4 3" xfId="9186"/>
    <cellStyle name="40% - Accent4 2 4 4" xfId="13388"/>
    <cellStyle name="40% - Accent4 2 4 5" xfId="13389"/>
    <cellStyle name="40% - Accent4 2 5" xfId="8443"/>
    <cellStyle name="40% - Accent4 2 6" xfId="13390"/>
    <cellStyle name="40% - Accent4 2 7" xfId="13391"/>
    <cellStyle name="40% - Accent4 2 8" xfId="13392"/>
    <cellStyle name="40% - Accent4 2 9" xfId="13393"/>
    <cellStyle name="40% - Accent4 20" xfId="1299"/>
    <cellStyle name="40% - Accent4 20 2" xfId="1300"/>
    <cellStyle name="40% - Accent4 20 3" xfId="9187"/>
    <cellStyle name="40% - Accent4 20 4" xfId="13394"/>
    <cellStyle name="40% - Accent4 20 5" xfId="13395"/>
    <cellStyle name="40% - Accent4 21" xfId="1301"/>
    <cellStyle name="40% - Accent4 21 2" xfId="1302"/>
    <cellStyle name="40% - Accent4 21 3" xfId="9188"/>
    <cellStyle name="40% - Accent4 21 4" xfId="13396"/>
    <cellStyle name="40% - Accent4 21 5" xfId="13397"/>
    <cellStyle name="40% - Accent4 22" xfId="1303"/>
    <cellStyle name="40% - Accent4 23" xfId="1304"/>
    <cellStyle name="40% - Accent4 23 2" xfId="1305"/>
    <cellStyle name="40% - Accent4 23 3" xfId="9189"/>
    <cellStyle name="40% - Accent4 23 4" xfId="13398"/>
    <cellStyle name="40% - Accent4 23 5" xfId="13399"/>
    <cellStyle name="40% - Accent4 24" xfId="9190"/>
    <cellStyle name="40% - Accent4 25" xfId="9191"/>
    <cellStyle name="40% - Accent4 26" xfId="9192"/>
    <cellStyle name="40% - Accent4 27" xfId="9193"/>
    <cellStyle name="40% - Accent4 28" xfId="9194"/>
    <cellStyle name="40% - Accent4 29" xfId="9195"/>
    <cellStyle name="40% - Accent4 3" xfId="1306"/>
    <cellStyle name="40% - Accent4 3 2" xfId="1307"/>
    <cellStyle name="40% - Accent4 3 2 2" xfId="1308"/>
    <cellStyle name="40% - Accent4 3 2 2 2" xfId="1309"/>
    <cellStyle name="40% - Accent4 3 2 2 3" xfId="9196"/>
    <cellStyle name="40% - Accent4 3 2 2 4" xfId="13400"/>
    <cellStyle name="40% - Accent4 3 2 2 5" xfId="13401"/>
    <cellStyle name="40% - Accent4 3 2_Графикон III.5.2.." xfId="1310"/>
    <cellStyle name="40% - Accent4 3 3" xfId="1311"/>
    <cellStyle name="40% - Accent4 3 3 2" xfId="1312"/>
    <cellStyle name="40% - Accent4 3 3 3" xfId="9197"/>
    <cellStyle name="40% - Accent4 3 3 4" xfId="13402"/>
    <cellStyle name="40% - Accent4 3 3 5" xfId="13403"/>
    <cellStyle name="40% - Accent4 30" xfId="9198"/>
    <cellStyle name="40% - Accent4 31" xfId="9199"/>
    <cellStyle name="40% - Accent4 32" xfId="9200"/>
    <cellStyle name="40% - Accent4 33" xfId="9201"/>
    <cellStyle name="40% - Accent4 34" xfId="9202"/>
    <cellStyle name="40% - Accent4 35" xfId="13404"/>
    <cellStyle name="40% - Accent4 36" xfId="13405"/>
    <cellStyle name="40% - Accent4 37" xfId="13406"/>
    <cellStyle name="40% - Accent4 38" xfId="13407"/>
    <cellStyle name="40% - Accent4 39" xfId="13408"/>
    <cellStyle name="40% - Accent4 4" xfId="1313"/>
    <cellStyle name="40% - Accent4 4 2" xfId="1314"/>
    <cellStyle name="40% - Accent4 4 2 2" xfId="1315"/>
    <cellStyle name="40% - Accent4 4 2 2 2" xfId="1316"/>
    <cellStyle name="40% - Accent4 4 2 2 3" xfId="9203"/>
    <cellStyle name="40% - Accent4 4 2 2 4" xfId="13409"/>
    <cellStyle name="40% - Accent4 4 2 2 5" xfId="13410"/>
    <cellStyle name="40% - Accent4 4 2 3" xfId="1317"/>
    <cellStyle name="40% - Accent4 4 2 4" xfId="9204"/>
    <cellStyle name="40% - Accent4 4 2 5" xfId="13411"/>
    <cellStyle name="40% - Accent4 4 2 6" xfId="13412"/>
    <cellStyle name="40% - Accent4 4 2_Графикон III.5.2.." xfId="1318"/>
    <cellStyle name="40% - Accent4 4 3" xfId="1319"/>
    <cellStyle name="40% - Accent4 4 3 2" xfId="1320"/>
    <cellStyle name="40% - Accent4 4 3 3" xfId="9205"/>
    <cellStyle name="40% - Accent4 4 3 4" xfId="13413"/>
    <cellStyle name="40% - Accent4 4 3 5" xfId="13414"/>
    <cellStyle name="40% - Accent4 40" xfId="13415"/>
    <cellStyle name="40% - Accent4 41" xfId="13416"/>
    <cellStyle name="40% - Accent4 42" xfId="13417"/>
    <cellStyle name="40% - Accent4 43" xfId="13418"/>
    <cellStyle name="40% - Accent4 44" xfId="13419"/>
    <cellStyle name="40% - Accent4 45" xfId="13420"/>
    <cellStyle name="40% - Accent4 46" xfId="13421"/>
    <cellStyle name="40% - Accent4 5" xfId="1321"/>
    <cellStyle name="40% - Accent4 5 2" xfId="1322"/>
    <cellStyle name="40% - Accent4 5 2 2" xfId="1323"/>
    <cellStyle name="40% - Accent4 5 2 2 2" xfId="1324"/>
    <cellStyle name="40% - Accent4 5 2 2 3" xfId="9206"/>
    <cellStyle name="40% - Accent4 5 2 2 4" xfId="13422"/>
    <cellStyle name="40% - Accent4 5 2 2 5" xfId="13423"/>
    <cellStyle name="40% - Accent4 5 2 3" xfId="1325"/>
    <cellStyle name="40% - Accent4 5 2 4" xfId="9207"/>
    <cellStyle name="40% - Accent4 5 2 5" xfId="13424"/>
    <cellStyle name="40% - Accent4 5 2 6" xfId="13425"/>
    <cellStyle name="40% - Accent4 5 2_Графикон III.5.2.." xfId="1326"/>
    <cellStyle name="40% - Accent4 5 3" xfId="1327"/>
    <cellStyle name="40% - Accent4 5 3 2" xfId="1328"/>
    <cellStyle name="40% - Accent4 5 3 3" xfId="9208"/>
    <cellStyle name="40% - Accent4 5 3 4" xfId="13426"/>
    <cellStyle name="40% - Accent4 5 3 5" xfId="13427"/>
    <cellStyle name="40% - Accent4 6" xfId="1329"/>
    <cellStyle name="40% - Accent4 6 2" xfId="1330"/>
    <cellStyle name="40% - Accent4 6 2 2" xfId="1331"/>
    <cellStyle name="40% - Accent4 6 2 2 2" xfId="1332"/>
    <cellStyle name="40% - Accent4 6 2 2 3" xfId="9209"/>
    <cellStyle name="40% - Accent4 6 2 2 4" xfId="13428"/>
    <cellStyle name="40% - Accent4 6 2 2 5" xfId="13429"/>
    <cellStyle name="40% - Accent4 6 2 3" xfId="1333"/>
    <cellStyle name="40% - Accent4 6 2 4" xfId="9210"/>
    <cellStyle name="40% - Accent4 6 2 5" xfId="13430"/>
    <cellStyle name="40% - Accent4 6 2 6" xfId="13431"/>
    <cellStyle name="40% - Accent4 6 2_Графикон III.5.2.." xfId="1334"/>
    <cellStyle name="40% - Accent4 6 3" xfId="1335"/>
    <cellStyle name="40% - Accent4 6 3 2" xfId="1336"/>
    <cellStyle name="40% - Accent4 6 3 3" xfId="9211"/>
    <cellStyle name="40% - Accent4 6 3 4" xfId="13432"/>
    <cellStyle name="40% - Accent4 6 3 5" xfId="13433"/>
    <cellStyle name="40% - Accent4 7" xfId="1337"/>
    <cellStyle name="40% - Accent4 7 2" xfId="1338"/>
    <cellStyle name="40% - Accent4 7 2 2" xfId="1339"/>
    <cellStyle name="40% - Accent4 7 2 2 2" xfId="1340"/>
    <cellStyle name="40% - Accent4 7 2 2 3" xfId="9212"/>
    <cellStyle name="40% - Accent4 7 2 2 4" xfId="13434"/>
    <cellStyle name="40% - Accent4 7 2 2 5" xfId="13435"/>
    <cellStyle name="40% - Accent4 7 2 3" xfId="1341"/>
    <cellStyle name="40% - Accent4 7 2 4" xfId="9213"/>
    <cellStyle name="40% - Accent4 7 2 5" xfId="13436"/>
    <cellStyle name="40% - Accent4 7 2 6" xfId="13437"/>
    <cellStyle name="40% - Accent4 7 2_Графикон III.5.2.." xfId="1342"/>
    <cellStyle name="40% - Accent4 7 3" xfId="1343"/>
    <cellStyle name="40% - Accent4 7 3 2" xfId="1344"/>
    <cellStyle name="40% - Accent4 7 3 3" xfId="9214"/>
    <cellStyle name="40% - Accent4 7 3 4" xfId="13438"/>
    <cellStyle name="40% - Accent4 7 3 5" xfId="13439"/>
    <cellStyle name="40% - Accent4 8" xfId="1345"/>
    <cellStyle name="40% - Accent4 8 2" xfId="1346"/>
    <cellStyle name="40% - Accent4 8 2 2" xfId="1347"/>
    <cellStyle name="40% - Accent4 8 2 2 2" xfId="1348"/>
    <cellStyle name="40% - Accent4 8 2 2 3" xfId="9215"/>
    <cellStyle name="40% - Accent4 8 2 2 4" xfId="13440"/>
    <cellStyle name="40% - Accent4 8 2 2 5" xfId="13441"/>
    <cellStyle name="40% - Accent4 8 2 3" xfId="1349"/>
    <cellStyle name="40% - Accent4 8 2 4" xfId="9216"/>
    <cellStyle name="40% - Accent4 8 2 5" xfId="13442"/>
    <cellStyle name="40% - Accent4 8 2 6" xfId="13443"/>
    <cellStyle name="40% - Accent4 8 2_Графикон III.5.2.." xfId="1350"/>
    <cellStyle name="40% - Accent4 8 3" xfId="1351"/>
    <cellStyle name="40% - Accent4 8 3 2" xfId="1352"/>
    <cellStyle name="40% - Accent4 8 3 3" xfId="9217"/>
    <cellStyle name="40% - Accent4 8 3 4" xfId="13444"/>
    <cellStyle name="40% - Accent4 8 3 5" xfId="13445"/>
    <cellStyle name="40% - Accent4 8 4" xfId="1353"/>
    <cellStyle name="40% - Accent4 8 5" xfId="9218"/>
    <cellStyle name="40% - Accent4 8 6" xfId="13446"/>
    <cellStyle name="40% - Accent4 8 7" xfId="13447"/>
    <cellStyle name="40% - Accent4 8_Графикон III.5.2.." xfId="1354"/>
    <cellStyle name="40% - Accent4 9" xfId="1355"/>
    <cellStyle name="40% - Accent4 9 2" xfId="1356"/>
    <cellStyle name="40% - Accent4 9 2 2" xfId="1357"/>
    <cellStyle name="40% - Accent4 9 2 2 2" xfId="1358"/>
    <cellStyle name="40% - Accent4 9 2 2 3" xfId="9219"/>
    <cellStyle name="40% - Accent4 9 2 2 4" xfId="13448"/>
    <cellStyle name="40% - Accent4 9 2 2 5" xfId="13449"/>
    <cellStyle name="40% - Accent4 9 2 3" xfId="1359"/>
    <cellStyle name="40% - Accent4 9 2 4" xfId="9220"/>
    <cellStyle name="40% - Accent4 9 2 5" xfId="13450"/>
    <cellStyle name="40% - Accent4 9 2 6" xfId="13451"/>
    <cellStyle name="40% - Accent4 9 2_Графикон III.5.2.." xfId="1360"/>
    <cellStyle name="40% - Accent4 9 3" xfId="1361"/>
    <cellStyle name="40% - Accent4 9 3 2" xfId="1362"/>
    <cellStyle name="40% - Accent4 9 3 3" xfId="9221"/>
    <cellStyle name="40% - Accent4 9 3 4" xfId="13452"/>
    <cellStyle name="40% - Accent4 9 3 5" xfId="13453"/>
    <cellStyle name="40% - Accent4 9 4" xfId="1363"/>
    <cellStyle name="40% - Accent4 9 5" xfId="9222"/>
    <cellStyle name="40% - Accent4 9 6" xfId="13454"/>
    <cellStyle name="40% - Accent4 9 7" xfId="13455"/>
    <cellStyle name="40% - Accent4 9_Графикон III.5.2.." xfId="1364"/>
    <cellStyle name="40% - Accent5 1" xfId="1365"/>
    <cellStyle name="40% - Accent5 10" xfId="1366"/>
    <cellStyle name="40% - Accent5 10 2" xfId="1367"/>
    <cellStyle name="40% - Accent5 10 2 2" xfId="1368"/>
    <cellStyle name="40% - Accent5 10 2 3" xfId="9223"/>
    <cellStyle name="40% - Accent5 10 2 4" xfId="13456"/>
    <cellStyle name="40% - Accent5 10 2 5" xfId="13457"/>
    <cellStyle name="40% - Accent5 10 3" xfId="1369"/>
    <cellStyle name="40% - Accent5 10 4" xfId="9224"/>
    <cellStyle name="40% - Accent5 10 5" xfId="13458"/>
    <cellStyle name="40% - Accent5 10 6" xfId="13459"/>
    <cellStyle name="40% - Accent5 10_Графикон III.5.2.." xfId="1370"/>
    <cellStyle name="40% - Accent5 11" xfId="1371"/>
    <cellStyle name="40% - Accent5 11 2" xfId="1372"/>
    <cellStyle name="40% - Accent5 11 2 2" xfId="1373"/>
    <cellStyle name="40% - Accent5 11 2 3" xfId="9225"/>
    <cellStyle name="40% - Accent5 11 2 4" xfId="13460"/>
    <cellStyle name="40% - Accent5 11 2 5" xfId="13461"/>
    <cellStyle name="40% - Accent5 11 3" xfId="1374"/>
    <cellStyle name="40% - Accent5 11 4" xfId="9226"/>
    <cellStyle name="40% - Accent5 11 5" xfId="13462"/>
    <cellStyle name="40% - Accent5 11 6" xfId="13463"/>
    <cellStyle name="40% - Accent5 11_Графикон III.5.2.." xfId="1375"/>
    <cellStyle name="40% - Accent5 12" xfId="1376"/>
    <cellStyle name="40% - Accent5 12 2" xfId="1377"/>
    <cellStyle name="40% - Accent5 12 2 2" xfId="1378"/>
    <cellStyle name="40% - Accent5 12 2 3" xfId="9227"/>
    <cellStyle name="40% - Accent5 12 2 4" xfId="13464"/>
    <cellStyle name="40% - Accent5 12 2 5" xfId="13465"/>
    <cellStyle name="40% - Accent5 12 3" xfId="1379"/>
    <cellStyle name="40% - Accent5 12 4" xfId="9228"/>
    <cellStyle name="40% - Accent5 12 5" xfId="13466"/>
    <cellStyle name="40% - Accent5 12 6" xfId="13467"/>
    <cellStyle name="40% - Accent5 12_Графикон III.5.2.." xfId="1380"/>
    <cellStyle name="40% - Accent5 13" xfId="1381"/>
    <cellStyle name="40% - Accent5 13 2" xfId="1382"/>
    <cellStyle name="40% - Accent5 13 2 2" xfId="1383"/>
    <cellStyle name="40% - Accent5 13 2 3" xfId="9229"/>
    <cellStyle name="40% - Accent5 13 2 4" xfId="13468"/>
    <cellStyle name="40% - Accent5 13 2 5" xfId="13469"/>
    <cellStyle name="40% - Accent5 13 3" xfId="1384"/>
    <cellStyle name="40% - Accent5 13 4" xfId="9230"/>
    <cellStyle name="40% - Accent5 13 5" xfId="13470"/>
    <cellStyle name="40% - Accent5 13 6" xfId="13471"/>
    <cellStyle name="40% - Accent5 13_Графикон III.5.2.." xfId="1385"/>
    <cellStyle name="40% - Accent5 14" xfId="1386"/>
    <cellStyle name="40% - Accent5 14 2" xfId="1387"/>
    <cellStyle name="40% - Accent5 14 2 2" xfId="1388"/>
    <cellStyle name="40% - Accent5 14 2 3" xfId="9231"/>
    <cellStyle name="40% - Accent5 14 2 4" xfId="13472"/>
    <cellStyle name="40% - Accent5 14 2 5" xfId="13473"/>
    <cellStyle name="40% - Accent5 14 3" xfId="1389"/>
    <cellStyle name="40% - Accent5 14 4" xfId="9232"/>
    <cellStyle name="40% - Accent5 14 5" xfId="13474"/>
    <cellStyle name="40% - Accent5 14 6" xfId="13475"/>
    <cellStyle name="40% - Accent5 14_Графикон III.5.2.." xfId="1390"/>
    <cellStyle name="40% - Accent5 15" xfId="1391"/>
    <cellStyle name="40% - Accent5 15 2" xfId="1392"/>
    <cellStyle name="40% - Accent5 15 2 2" xfId="1393"/>
    <cellStyle name="40% - Accent5 15 2 3" xfId="9233"/>
    <cellStyle name="40% - Accent5 15 2 4" xfId="13476"/>
    <cellStyle name="40% - Accent5 15 2 5" xfId="13477"/>
    <cellStyle name="40% - Accent5 15 3" xfId="1394"/>
    <cellStyle name="40% - Accent5 15 4" xfId="9234"/>
    <cellStyle name="40% - Accent5 15 5" xfId="13478"/>
    <cellStyle name="40% - Accent5 15 6" xfId="13479"/>
    <cellStyle name="40% - Accent5 15_Графикон III.5.2.." xfId="1395"/>
    <cellStyle name="40% - Accent5 16" xfId="1396"/>
    <cellStyle name="40% - Accent5 16 2" xfId="1397"/>
    <cellStyle name="40% - Accent5 16 2 2" xfId="1398"/>
    <cellStyle name="40% - Accent5 16 2 3" xfId="9235"/>
    <cellStyle name="40% - Accent5 16 2 4" xfId="13480"/>
    <cellStyle name="40% - Accent5 16 2 5" xfId="13481"/>
    <cellStyle name="40% - Accent5 16 3" xfId="1399"/>
    <cellStyle name="40% - Accent5 16 4" xfId="9236"/>
    <cellStyle name="40% - Accent5 16 5" xfId="13482"/>
    <cellStyle name="40% - Accent5 16 6" xfId="13483"/>
    <cellStyle name="40% - Accent5 16_Графикон III.5.2.." xfId="1400"/>
    <cellStyle name="40% - Accent5 17" xfId="1401"/>
    <cellStyle name="40% - Accent5 17 2" xfId="1402"/>
    <cellStyle name="40% - Accent5 17 2 2" xfId="1403"/>
    <cellStyle name="40% - Accent5 17 2 3" xfId="9237"/>
    <cellStyle name="40% - Accent5 17 2 4" xfId="13484"/>
    <cellStyle name="40% - Accent5 17 2 5" xfId="13485"/>
    <cellStyle name="40% - Accent5 17 3" xfId="1404"/>
    <cellStyle name="40% - Accent5 17 4" xfId="9238"/>
    <cellStyle name="40% - Accent5 17 5" xfId="13486"/>
    <cellStyle name="40% - Accent5 17 6" xfId="13487"/>
    <cellStyle name="40% - Accent5 17_Графикон III.5.2.." xfId="1405"/>
    <cellStyle name="40% - Accent5 18" xfId="1406"/>
    <cellStyle name="40% - Accent5 18 2" xfId="1407"/>
    <cellStyle name="40% - Accent5 18 2 2" xfId="1408"/>
    <cellStyle name="40% - Accent5 18 2 3" xfId="9239"/>
    <cellStyle name="40% - Accent5 18 2 4" xfId="13488"/>
    <cellStyle name="40% - Accent5 18 2 5" xfId="13489"/>
    <cellStyle name="40% - Accent5 18 3" xfId="1409"/>
    <cellStyle name="40% - Accent5 18 4" xfId="9240"/>
    <cellStyle name="40% - Accent5 18 5" xfId="13490"/>
    <cellStyle name="40% - Accent5 18 6" xfId="13491"/>
    <cellStyle name="40% - Accent5 18_Графикон III.5.2.." xfId="1410"/>
    <cellStyle name="40% - Accent5 19" xfId="1411"/>
    <cellStyle name="40% - Accent5 19 2" xfId="1412"/>
    <cellStyle name="40% - Accent5 19 2 2" xfId="1413"/>
    <cellStyle name="40% - Accent5 19 2 3" xfId="9241"/>
    <cellStyle name="40% - Accent5 19 2 4" xfId="13492"/>
    <cellStyle name="40% - Accent5 19 2 5" xfId="13493"/>
    <cellStyle name="40% - Accent5 19 3" xfId="1414"/>
    <cellStyle name="40% - Accent5 19 4" xfId="9242"/>
    <cellStyle name="40% - Accent5 19 5" xfId="13494"/>
    <cellStyle name="40% - Accent5 19 6" xfId="13495"/>
    <cellStyle name="40% - Accent5 19_Графикон III.5.2.." xfId="1415"/>
    <cellStyle name="40% - Accent5 2" xfId="1416"/>
    <cellStyle name="40% - Accent5 2 10" xfId="13496"/>
    <cellStyle name="40% - Accent5 2 2" xfId="1417"/>
    <cellStyle name="40% - Accent5 2 2 2" xfId="1418"/>
    <cellStyle name="40% - Accent5 2 2 2 2" xfId="1419"/>
    <cellStyle name="40% - Accent5 2 2 2 2 2" xfId="1420"/>
    <cellStyle name="40% - Accent5 2 2 2 2 3" xfId="9243"/>
    <cellStyle name="40% - Accent5 2 2 2 2 4" xfId="13497"/>
    <cellStyle name="40% - Accent5 2 2 2 2 5" xfId="13498"/>
    <cellStyle name="40% - Accent5 2 2 2 3" xfId="1421"/>
    <cellStyle name="40% - Accent5 2 2 2 4" xfId="9244"/>
    <cellStyle name="40% - Accent5 2 2 2 5" xfId="13499"/>
    <cellStyle name="40% - Accent5 2 2 2 6" xfId="13500"/>
    <cellStyle name="40% - Accent5 2 2 2_Графикон III.5.2.." xfId="1422"/>
    <cellStyle name="40% - Accent5 2 2 3" xfId="1423"/>
    <cellStyle name="40% - Accent5 2 2 3 2" xfId="1424"/>
    <cellStyle name="40% - Accent5 2 2 3 3" xfId="9245"/>
    <cellStyle name="40% - Accent5 2 2 3 4" xfId="13501"/>
    <cellStyle name="40% - Accent5 2 2 3 5" xfId="13502"/>
    <cellStyle name="40% - Accent5 2 3" xfId="1425"/>
    <cellStyle name="40% - Accent5 2 3 2" xfId="1426"/>
    <cellStyle name="40% - Accent5 2 3 2 2" xfId="1427"/>
    <cellStyle name="40% - Accent5 2 3 2 3" xfId="9246"/>
    <cellStyle name="40% - Accent5 2 3 2 4" xfId="13503"/>
    <cellStyle name="40% - Accent5 2 3 2 5" xfId="13504"/>
    <cellStyle name="40% - Accent5 2 3 3" xfId="8444"/>
    <cellStyle name="40% - Accent5 2 3 4" xfId="9247"/>
    <cellStyle name="40% - Accent5 2 3_Графикон III.5.2.." xfId="1428"/>
    <cellStyle name="40% - Accent5 2 4" xfId="1429"/>
    <cellStyle name="40% - Accent5 2 4 2" xfId="1430"/>
    <cellStyle name="40% - Accent5 2 4 3" xfId="9248"/>
    <cellStyle name="40% - Accent5 2 4 4" xfId="13505"/>
    <cellStyle name="40% - Accent5 2 4 5" xfId="13506"/>
    <cellStyle name="40% - Accent5 2 5" xfId="8445"/>
    <cellStyle name="40% - Accent5 2 6" xfId="13507"/>
    <cellStyle name="40% - Accent5 2 7" xfId="13508"/>
    <cellStyle name="40% - Accent5 2 8" xfId="13509"/>
    <cellStyle name="40% - Accent5 2 9" xfId="13510"/>
    <cellStyle name="40% - Accent5 20" xfId="1431"/>
    <cellStyle name="40% - Accent5 20 2" xfId="1432"/>
    <cellStyle name="40% - Accent5 20 3" xfId="9249"/>
    <cellStyle name="40% - Accent5 20 4" xfId="13511"/>
    <cellStyle name="40% - Accent5 20 5" xfId="13512"/>
    <cellStyle name="40% - Accent5 21" xfId="1433"/>
    <cellStyle name="40% - Accent5 21 2" xfId="1434"/>
    <cellStyle name="40% - Accent5 21 3" xfId="9250"/>
    <cellStyle name="40% - Accent5 21 4" xfId="13513"/>
    <cellStyle name="40% - Accent5 21 5" xfId="13514"/>
    <cellStyle name="40% - Accent5 22" xfId="1435"/>
    <cellStyle name="40% - Accent5 23" xfId="1436"/>
    <cellStyle name="40% - Accent5 23 2" xfId="1437"/>
    <cellStyle name="40% - Accent5 23 3" xfId="9251"/>
    <cellStyle name="40% - Accent5 23 4" xfId="13515"/>
    <cellStyle name="40% - Accent5 23 5" xfId="13516"/>
    <cellStyle name="40% - Accent5 24" xfId="9252"/>
    <cellStyle name="40% - Accent5 25" xfId="9253"/>
    <cellStyle name="40% - Accent5 26" xfId="9254"/>
    <cellStyle name="40% - Accent5 27" xfId="9255"/>
    <cellStyle name="40% - Accent5 28" xfId="9256"/>
    <cellStyle name="40% - Accent5 29" xfId="9257"/>
    <cellStyle name="40% - Accent5 3" xfId="1438"/>
    <cellStyle name="40% - Accent5 3 2" xfId="1439"/>
    <cellStyle name="40% - Accent5 3 2 2" xfId="1440"/>
    <cellStyle name="40% - Accent5 3 2 2 2" xfId="1441"/>
    <cellStyle name="40% - Accent5 3 2 2 3" xfId="9258"/>
    <cellStyle name="40% - Accent5 3 2 2 4" xfId="13517"/>
    <cellStyle name="40% - Accent5 3 2 2 5" xfId="13518"/>
    <cellStyle name="40% - Accent5 3 2_Графикон III.5.2.." xfId="1442"/>
    <cellStyle name="40% - Accent5 3 3" xfId="1443"/>
    <cellStyle name="40% - Accent5 3 3 2" xfId="1444"/>
    <cellStyle name="40% - Accent5 3 3 3" xfId="9259"/>
    <cellStyle name="40% - Accent5 3 3 4" xfId="13519"/>
    <cellStyle name="40% - Accent5 3 3 5" xfId="13520"/>
    <cellStyle name="40% - Accent5 30" xfId="9260"/>
    <cellStyle name="40% - Accent5 31" xfId="9261"/>
    <cellStyle name="40% - Accent5 32" xfId="9262"/>
    <cellStyle name="40% - Accent5 33" xfId="9263"/>
    <cellStyle name="40% - Accent5 34" xfId="9264"/>
    <cellStyle name="40% - Accent5 35" xfId="13521"/>
    <cellStyle name="40% - Accent5 36" xfId="13522"/>
    <cellStyle name="40% - Accent5 37" xfId="13523"/>
    <cellStyle name="40% - Accent5 38" xfId="13524"/>
    <cellStyle name="40% - Accent5 39" xfId="13525"/>
    <cellStyle name="40% - Accent5 4" xfId="1445"/>
    <cellStyle name="40% - Accent5 4 2" xfId="1446"/>
    <cellStyle name="40% - Accent5 4 2 2" xfId="1447"/>
    <cellStyle name="40% - Accent5 4 2 2 2" xfId="1448"/>
    <cellStyle name="40% - Accent5 4 2 2 3" xfId="9265"/>
    <cellStyle name="40% - Accent5 4 2 2 4" xfId="13526"/>
    <cellStyle name="40% - Accent5 4 2 2 5" xfId="13527"/>
    <cellStyle name="40% - Accent5 4 2 3" xfId="1449"/>
    <cellStyle name="40% - Accent5 4 2 4" xfId="9266"/>
    <cellStyle name="40% - Accent5 4 2 5" xfId="13528"/>
    <cellStyle name="40% - Accent5 4 2 6" xfId="13529"/>
    <cellStyle name="40% - Accent5 4 2_Графикон III.5.2.." xfId="1450"/>
    <cellStyle name="40% - Accent5 4 3" xfId="1451"/>
    <cellStyle name="40% - Accent5 4 3 2" xfId="1452"/>
    <cellStyle name="40% - Accent5 4 3 3" xfId="9267"/>
    <cellStyle name="40% - Accent5 4 3 4" xfId="13530"/>
    <cellStyle name="40% - Accent5 4 3 5" xfId="13531"/>
    <cellStyle name="40% - Accent5 40" xfId="13532"/>
    <cellStyle name="40% - Accent5 41" xfId="13533"/>
    <cellStyle name="40% - Accent5 42" xfId="13534"/>
    <cellStyle name="40% - Accent5 43" xfId="13535"/>
    <cellStyle name="40% - Accent5 44" xfId="13536"/>
    <cellStyle name="40% - Accent5 45" xfId="13537"/>
    <cellStyle name="40% - Accent5 46" xfId="13538"/>
    <cellStyle name="40% - Accent5 5" xfId="1453"/>
    <cellStyle name="40% - Accent5 5 2" xfId="1454"/>
    <cellStyle name="40% - Accent5 5 2 2" xfId="1455"/>
    <cellStyle name="40% - Accent5 5 2 2 2" xfId="1456"/>
    <cellStyle name="40% - Accent5 5 2 2 3" xfId="9268"/>
    <cellStyle name="40% - Accent5 5 2 2 4" xfId="13539"/>
    <cellStyle name="40% - Accent5 5 2 2 5" xfId="13540"/>
    <cellStyle name="40% - Accent5 5 2 3" xfId="1457"/>
    <cellStyle name="40% - Accent5 5 2 4" xfId="9269"/>
    <cellStyle name="40% - Accent5 5 2 5" xfId="13541"/>
    <cellStyle name="40% - Accent5 5 2 6" xfId="13542"/>
    <cellStyle name="40% - Accent5 5 2_Графикон III.5.2.." xfId="1458"/>
    <cellStyle name="40% - Accent5 5 3" xfId="1459"/>
    <cellStyle name="40% - Accent5 5 3 2" xfId="1460"/>
    <cellStyle name="40% - Accent5 5 3 3" xfId="9270"/>
    <cellStyle name="40% - Accent5 5 3 4" xfId="13543"/>
    <cellStyle name="40% - Accent5 5 3 5" xfId="13544"/>
    <cellStyle name="40% - Accent5 6" xfId="1461"/>
    <cellStyle name="40% - Accent5 6 2" xfId="1462"/>
    <cellStyle name="40% - Accent5 6 2 2" xfId="1463"/>
    <cellStyle name="40% - Accent5 6 2 2 2" xfId="1464"/>
    <cellStyle name="40% - Accent5 6 2 2 3" xfId="9271"/>
    <cellStyle name="40% - Accent5 6 2 2 4" xfId="13545"/>
    <cellStyle name="40% - Accent5 6 2 2 5" xfId="13546"/>
    <cellStyle name="40% - Accent5 6 2 3" xfId="1465"/>
    <cellStyle name="40% - Accent5 6 2 4" xfId="9272"/>
    <cellStyle name="40% - Accent5 6 2 5" xfId="13547"/>
    <cellStyle name="40% - Accent5 6 2 6" xfId="13548"/>
    <cellStyle name="40% - Accent5 6 2_Графикон III.5.2.." xfId="1466"/>
    <cellStyle name="40% - Accent5 6 3" xfId="1467"/>
    <cellStyle name="40% - Accent5 6 3 2" xfId="1468"/>
    <cellStyle name="40% - Accent5 6 3 3" xfId="9273"/>
    <cellStyle name="40% - Accent5 6 3 4" xfId="13549"/>
    <cellStyle name="40% - Accent5 6 3 5" xfId="13550"/>
    <cellStyle name="40% - Accent5 7" xfId="1469"/>
    <cellStyle name="40% - Accent5 7 2" xfId="1470"/>
    <cellStyle name="40% - Accent5 7 2 2" xfId="1471"/>
    <cellStyle name="40% - Accent5 7 2 2 2" xfId="1472"/>
    <cellStyle name="40% - Accent5 7 2 2 3" xfId="9274"/>
    <cellStyle name="40% - Accent5 7 2 2 4" xfId="13551"/>
    <cellStyle name="40% - Accent5 7 2 2 5" xfId="13552"/>
    <cellStyle name="40% - Accent5 7 2 3" xfId="1473"/>
    <cellStyle name="40% - Accent5 7 2 4" xfId="9275"/>
    <cellStyle name="40% - Accent5 7 2 5" xfId="13553"/>
    <cellStyle name="40% - Accent5 7 2 6" xfId="13554"/>
    <cellStyle name="40% - Accent5 7 2_Графикон III.5.2.." xfId="1474"/>
    <cellStyle name="40% - Accent5 7 3" xfId="1475"/>
    <cellStyle name="40% - Accent5 7 3 2" xfId="1476"/>
    <cellStyle name="40% - Accent5 7 3 3" xfId="9276"/>
    <cellStyle name="40% - Accent5 7 3 4" xfId="13555"/>
    <cellStyle name="40% - Accent5 7 3 5" xfId="13556"/>
    <cellStyle name="40% - Accent5 8" xfId="1477"/>
    <cellStyle name="40% - Accent5 8 2" xfId="1478"/>
    <cellStyle name="40% - Accent5 8 2 2" xfId="1479"/>
    <cellStyle name="40% - Accent5 8 2 2 2" xfId="1480"/>
    <cellStyle name="40% - Accent5 8 2 2 3" xfId="9277"/>
    <cellStyle name="40% - Accent5 8 2 2 4" xfId="13557"/>
    <cellStyle name="40% - Accent5 8 2 2 5" xfId="13558"/>
    <cellStyle name="40% - Accent5 8 2 3" xfId="1481"/>
    <cellStyle name="40% - Accent5 8 2 4" xfId="9278"/>
    <cellStyle name="40% - Accent5 8 2 5" xfId="13559"/>
    <cellStyle name="40% - Accent5 8 2 6" xfId="13560"/>
    <cellStyle name="40% - Accent5 8 2_Графикон III.5.2.." xfId="1482"/>
    <cellStyle name="40% - Accent5 8 3" xfId="1483"/>
    <cellStyle name="40% - Accent5 8 3 2" xfId="1484"/>
    <cellStyle name="40% - Accent5 8 3 3" xfId="9279"/>
    <cellStyle name="40% - Accent5 8 3 4" xfId="13561"/>
    <cellStyle name="40% - Accent5 8 3 5" xfId="13562"/>
    <cellStyle name="40% - Accent5 8 4" xfId="1485"/>
    <cellStyle name="40% - Accent5 8 5" xfId="9280"/>
    <cellStyle name="40% - Accent5 8 6" xfId="13563"/>
    <cellStyle name="40% - Accent5 8 7" xfId="13564"/>
    <cellStyle name="40% - Accent5 8_Графикон III.5.2.." xfId="1486"/>
    <cellStyle name="40% - Accent5 9" xfId="1487"/>
    <cellStyle name="40% - Accent5 9 2" xfId="1488"/>
    <cellStyle name="40% - Accent5 9 2 2" xfId="1489"/>
    <cellStyle name="40% - Accent5 9 2 2 2" xfId="1490"/>
    <cellStyle name="40% - Accent5 9 2 2 3" xfId="9281"/>
    <cellStyle name="40% - Accent5 9 2 2 4" xfId="13565"/>
    <cellStyle name="40% - Accent5 9 2 2 5" xfId="13566"/>
    <cellStyle name="40% - Accent5 9 2 3" xfId="1491"/>
    <cellStyle name="40% - Accent5 9 2 4" xfId="9282"/>
    <cellStyle name="40% - Accent5 9 2 5" xfId="13567"/>
    <cellStyle name="40% - Accent5 9 2 6" xfId="13568"/>
    <cellStyle name="40% - Accent5 9 2_Графикон III.5.2.." xfId="1492"/>
    <cellStyle name="40% - Accent5 9 3" xfId="1493"/>
    <cellStyle name="40% - Accent5 9 3 2" xfId="1494"/>
    <cellStyle name="40% - Accent5 9 3 3" xfId="9283"/>
    <cellStyle name="40% - Accent5 9 3 4" xfId="13569"/>
    <cellStyle name="40% - Accent5 9 3 5" xfId="13570"/>
    <cellStyle name="40% - Accent5 9 4" xfId="1495"/>
    <cellStyle name="40% - Accent5 9 5" xfId="9284"/>
    <cellStyle name="40% - Accent5 9 6" xfId="13571"/>
    <cellStyle name="40% - Accent5 9 7" xfId="13572"/>
    <cellStyle name="40% - Accent5 9_Графикон III.5.2.." xfId="1496"/>
    <cellStyle name="40% - Accent6 1" xfId="1497"/>
    <cellStyle name="40% - Accent6 10" xfId="1498"/>
    <cellStyle name="40% - Accent6 10 2" xfId="1499"/>
    <cellStyle name="40% - Accent6 10 2 2" xfId="1500"/>
    <cellStyle name="40% - Accent6 10 2 3" xfId="9285"/>
    <cellStyle name="40% - Accent6 10 2 4" xfId="13573"/>
    <cellStyle name="40% - Accent6 10 2 5" xfId="13574"/>
    <cellStyle name="40% - Accent6 10 3" xfId="1501"/>
    <cellStyle name="40% - Accent6 10 4" xfId="9286"/>
    <cellStyle name="40% - Accent6 10 5" xfId="13575"/>
    <cellStyle name="40% - Accent6 10 6" xfId="13576"/>
    <cellStyle name="40% - Accent6 10_Графикон III.5.2.." xfId="1502"/>
    <cellStyle name="40% - Accent6 11" xfId="1503"/>
    <cellStyle name="40% - Accent6 11 2" xfId="1504"/>
    <cellStyle name="40% - Accent6 11 2 2" xfId="1505"/>
    <cellStyle name="40% - Accent6 11 2 3" xfId="9287"/>
    <cellStyle name="40% - Accent6 11 2 4" xfId="13577"/>
    <cellStyle name="40% - Accent6 11 2 5" xfId="13578"/>
    <cellStyle name="40% - Accent6 11 3" xfId="1506"/>
    <cellStyle name="40% - Accent6 11 4" xfId="9288"/>
    <cellStyle name="40% - Accent6 11 5" xfId="13579"/>
    <cellStyle name="40% - Accent6 11 6" xfId="13580"/>
    <cellStyle name="40% - Accent6 11_Графикон III.5.2.." xfId="1507"/>
    <cellStyle name="40% - Accent6 12" xfId="1508"/>
    <cellStyle name="40% - Accent6 12 2" xfId="1509"/>
    <cellStyle name="40% - Accent6 12 2 2" xfId="1510"/>
    <cellStyle name="40% - Accent6 12 2 3" xfId="9289"/>
    <cellStyle name="40% - Accent6 12 2 4" xfId="13581"/>
    <cellStyle name="40% - Accent6 12 2 5" xfId="13582"/>
    <cellStyle name="40% - Accent6 12 3" xfId="1511"/>
    <cellStyle name="40% - Accent6 12 4" xfId="9290"/>
    <cellStyle name="40% - Accent6 12 5" xfId="13583"/>
    <cellStyle name="40% - Accent6 12 6" xfId="13584"/>
    <cellStyle name="40% - Accent6 12_Графикон III.5.2.." xfId="1512"/>
    <cellStyle name="40% - Accent6 13" xfId="1513"/>
    <cellStyle name="40% - Accent6 13 2" xfId="1514"/>
    <cellStyle name="40% - Accent6 13 2 2" xfId="1515"/>
    <cellStyle name="40% - Accent6 13 2 3" xfId="9291"/>
    <cellStyle name="40% - Accent6 13 2 4" xfId="13585"/>
    <cellStyle name="40% - Accent6 13 2 5" xfId="13586"/>
    <cellStyle name="40% - Accent6 13 3" xfId="1516"/>
    <cellStyle name="40% - Accent6 13 4" xfId="9292"/>
    <cellStyle name="40% - Accent6 13 5" xfId="13587"/>
    <cellStyle name="40% - Accent6 13 6" xfId="13588"/>
    <cellStyle name="40% - Accent6 13_Графикон III.5.2.." xfId="1517"/>
    <cellStyle name="40% - Accent6 14" xfId="1518"/>
    <cellStyle name="40% - Accent6 14 2" xfId="1519"/>
    <cellStyle name="40% - Accent6 14 2 2" xfId="1520"/>
    <cellStyle name="40% - Accent6 14 2 3" xfId="9293"/>
    <cellStyle name="40% - Accent6 14 2 4" xfId="13589"/>
    <cellStyle name="40% - Accent6 14 2 5" xfId="13590"/>
    <cellStyle name="40% - Accent6 14 3" xfId="1521"/>
    <cellStyle name="40% - Accent6 14 4" xfId="9294"/>
    <cellStyle name="40% - Accent6 14 5" xfId="13591"/>
    <cellStyle name="40% - Accent6 14 6" xfId="13592"/>
    <cellStyle name="40% - Accent6 14_Графикон III.5.2.." xfId="1522"/>
    <cellStyle name="40% - Accent6 15" xfId="1523"/>
    <cellStyle name="40% - Accent6 15 2" xfId="1524"/>
    <cellStyle name="40% - Accent6 15 2 2" xfId="1525"/>
    <cellStyle name="40% - Accent6 15 2 3" xfId="9295"/>
    <cellStyle name="40% - Accent6 15 2 4" xfId="13593"/>
    <cellStyle name="40% - Accent6 15 2 5" xfId="13594"/>
    <cellStyle name="40% - Accent6 15 3" xfId="1526"/>
    <cellStyle name="40% - Accent6 15 4" xfId="9296"/>
    <cellStyle name="40% - Accent6 15 5" xfId="13595"/>
    <cellStyle name="40% - Accent6 15 6" xfId="13596"/>
    <cellStyle name="40% - Accent6 15_Графикон III.5.2.." xfId="1527"/>
    <cellStyle name="40% - Accent6 16" xfId="1528"/>
    <cellStyle name="40% - Accent6 16 2" xfId="1529"/>
    <cellStyle name="40% - Accent6 16 2 2" xfId="1530"/>
    <cellStyle name="40% - Accent6 16 2 3" xfId="9297"/>
    <cellStyle name="40% - Accent6 16 2 4" xfId="13597"/>
    <cellStyle name="40% - Accent6 16 2 5" xfId="13598"/>
    <cellStyle name="40% - Accent6 16 3" xfId="1531"/>
    <cellStyle name="40% - Accent6 16 4" xfId="9298"/>
    <cellStyle name="40% - Accent6 16 5" xfId="13599"/>
    <cellStyle name="40% - Accent6 16 6" xfId="13600"/>
    <cellStyle name="40% - Accent6 16_Графикон III.5.2.." xfId="1532"/>
    <cellStyle name="40% - Accent6 17" xfId="1533"/>
    <cellStyle name="40% - Accent6 17 2" xfId="1534"/>
    <cellStyle name="40% - Accent6 17 2 2" xfId="1535"/>
    <cellStyle name="40% - Accent6 17 2 3" xfId="9299"/>
    <cellStyle name="40% - Accent6 17 2 4" xfId="13601"/>
    <cellStyle name="40% - Accent6 17 2 5" xfId="13602"/>
    <cellStyle name="40% - Accent6 17 3" xfId="1536"/>
    <cellStyle name="40% - Accent6 17 4" xfId="9300"/>
    <cellStyle name="40% - Accent6 17 5" xfId="13603"/>
    <cellStyle name="40% - Accent6 17 6" xfId="13604"/>
    <cellStyle name="40% - Accent6 17_Графикон III.5.2.." xfId="1537"/>
    <cellStyle name="40% - Accent6 18" xfId="1538"/>
    <cellStyle name="40% - Accent6 18 2" xfId="1539"/>
    <cellStyle name="40% - Accent6 18 2 2" xfId="1540"/>
    <cellStyle name="40% - Accent6 18 2 3" xfId="9301"/>
    <cellStyle name="40% - Accent6 18 2 4" xfId="13605"/>
    <cellStyle name="40% - Accent6 18 2 5" xfId="13606"/>
    <cellStyle name="40% - Accent6 18 3" xfId="1541"/>
    <cellStyle name="40% - Accent6 18 4" xfId="9302"/>
    <cellStyle name="40% - Accent6 18 5" xfId="13607"/>
    <cellStyle name="40% - Accent6 18 6" xfId="13608"/>
    <cellStyle name="40% - Accent6 18_Графикон III.5.2.." xfId="1542"/>
    <cellStyle name="40% - Accent6 19" xfId="1543"/>
    <cellStyle name="40% - Accent6 19 2" xfId="1544"/>
    <cellStyle name="40% - Accent6 19 2 2" xfId="1545"/>
    <cellStyle name="40% - Accent6 19 2 3" xfId="9303"/>
    <cellStyle name="40% - Accent6 19 2 4" xfId="13609"/>
    <cellStyle name="40% - Accent6 19 2 5" xfId="13610"/>
    <cellStyle name="40% - Accent6 19 3" xfId="1546"/>
    <cellStyle name="40% - Accent6 19 4" xfId="9304"/>
    <cellStyle name="40% - Accent6 19 5" xfId="13611"/>
    <cellStyle name="40% - Accent6 19 6" xfId="13612"/>
    <cellStyle name="40% - Accent6 19_Графикон III.5.2.." xfId="1547"/>
    <cellStyle name="40% - Accent6 2" xfId="1548"/>
    <cellStyle name="40% - Accent6 2 10" xfId="13613"/>
    <cellStyle name="40% - Accent6 2 2" xfId="1549"/>
    <cellStyle name="40% - Accent6 2 2 2" xfId="1550"/>
    <cellStyle name="40% - Accent6 2 2 2 2" xfId="1551"/>
    <cellStyle name="40% - Accent6 2 2 2 2 2" xfId="1552"/>
    <cellStyle name="40% - Accent6 2 2 2 2 3" xfId="9305"/>
    <cellStyle name="40% - Accent6 2 2 2 2 4" xfId="13614"/>
    <cellStyle name="40% - Accent6 2 2 2 2 5" xfId="13615"/>
    <cellStyle name="40% - Accent6 2 2 2 3" xfId="1553"/>
    <cellStyle name="40% - Accent6 2 2 2 4" xfId="9306"/>
    <cellStyle name="40% - Accent6 2 2 2 5" xfId="13616"/>
    <cellStyle name="40% - Accent6 2 2 2 6" xfId="13617"/>
    <cellStyle name="40% - Accent6 2 2 2_Графикон III.5.2.." xfId="1554"/>
    <cellStyle name="40% - Accent6 2 2 3" xfId="1555"/>
    <cellStyle name="40% - Accent6 2 2 3 2" xfId="1556"/>
    <cellStyle name="40% - Accent6 2 2 3 3" xfId="9307"/>
    <cellStyle name="40% - Accent6 2 2 3 4" xfId="13618"/>
    <cellStyle name="40% - Accent6 2 2 3 5" xfId="13619"/>
    <cellStyle name="40% - Accent6 2 3" xfId="1557"/>
    <cellStyle name="40% - Accent6 2 3 2" xfId="1558"/>
    <cellStyle name="40% - Accent6 2 3 2 2" xfId="1559"/>
    <cellStyle name="40% - Accent6 2 3 2 3" xfId="9308"/>
    <cellStyle name="40% - Accent6 2 3 2 4" xfId="13620"/>
    <cellStyle name="40% - Accent6 2 3 2 5" xfId="13621"/>
    <cellStyle name="40% - Accent6 2 3 3" xfId="8446"/>
    <cellStyle name="40% - Accent6 2 3 4" xfId="9309"/>
    <cellStyle name="40% - Accent6 2 3_Графикон III.5.2.." xfId="1560"/>
    <cellStyle name="40% - Accent6 2 4" xfId="1561"/>
    <cellStyle name="40% - Accent6 2 4 2" xfId="1562"/>
    <cellStyle name="40% - Accent6 2 4 3" xfId="9310"/>
    <cellStyle name="40% - Accent6 2 4 4" xfId="13622"/>
    <cellStyle name="40% - Accent6 2 4 5" xfId="13623"/>
    <cellStyle name="40% - Accent6 2 5" xfId="8447"/>
    <cellStyle name="40% - Accent6 2 6" xfId="13624"/>
    <cellStyle name="40% - Accent6 2 7" xfId="13625"/>
    <cellStyle name="40% - Accent6 2 8" xfId="13626"/>
    <cellStyle name="40% - Accent6 2 9" xfId="13627"/>
    <cellStyle name="40% - Accent6 20" xfId="1563"/>
    <cellStyle name="40% - Accent6 20 2" xfId="1564"/>
    <cellStyle name="40% - Accent6 20 3" xfId="9311"/>
    <cellStyle name="40% - Accent6 20 4" xfId="13628"/>
    <cellStyle name="40% - Accent6 20 5" xfId="13629"/>
    <cellStyle name="40% - Accent6 21" xfId="1565"/>
    <cellStyle name="40% - Accent6 21 2" xfId="1566"/>
    <cellStyle name="40% - Accent6 21 3" xfId="9312"/>
    <cellStyle name="40% - Accent6 21 4" xfId="13630"/>
    <cellStyle name="40% - Accent6 21 5" xfId="13631"/>
    <cellStyle name="40% - Accent6 22" xfId="1567"/>
    <cellStyle name="40% - Accent6 23" xfId="1568"/>
    <cellStyle name="40% - Accent6 23 2" xfId="1569"/>
    <cellStyle name="40% - Accent6 23 3" xfId="9313"/>
    <cellStyle name="40% - Accent6 23 4" xfId="13632"/>
    <cellStyle name="40% - Accent6 23 5" xfId="13633"/>
    <cellStyle name="40% - Accent6 24" xfId="9314"/>
    <cellStyle name="40% - Accent6 25" xfId="9315"/>
    <cellStyle name="40% - Accent6 26" xfId="9316"/>
    <cellStyle name="40% - Accent6 27" xfId="9317"/>
    <cellStyle name="40% - Accent6 28" xfId="9318"/>
    <cellStyle name="40% - Accent6 29" xfId="9319"/>
    <cellStyle name="40% - Accent6 3" xfId="1570"/>
    <cellStyle name="40% - Accent6 3 2" xfId="1571"/>
    <cellStyle name="40% - Accent6 3 2 2" xfId="1572"/>
    <cellStyle name="40% - Accent6 3 2 2 2" xfId="1573"/>
    <cellStyle name="40% - Accent6 3 2 2 3" xfId="9320"/>
    <cellStyle name="40% - Accent6 3 2 2 4" xfId="13634"/>
    <cellStyle name="40% - Accent6 3 2 2 5" xfId="13635"/>
    <cellStyle name="40% - Accent6 3 2_Графикон III.5.2.." xfId="1574"/>
    <cellStyle name="40% - Accent6 3 3" xfId="1575"/>
    <cellStyle name="40% - Accent6 3 3 2" xfId="1576"/>
    <cellStyle name="40% - Accent6 3 3 3" xfId="9321"/>
    <cellStyle name="40% - Accent6 3 3 4" xfId="13636"/>
    <cellStyle name="40% - Accent6 3 3 5" xfId="13637"/>
    <cellStyle name="40% - Accent6 30" xfId="9322"/>
    <cellStyle name="40% - Accent6 31" xfId="9323"/>
    <cellStyle name="40% - Accent6 32" xfId="9324"/>
    <cellStyle name="40% - Accent6 33" xfId="9325"/>
    <cellStyle name="40% - Accent6 34" xfId="9326"/>
    <cellStyle name="40% - Accent6 35" xfId="13638"/>
    <cellStyle name="40% - Accent6 36" xfId="13639"/>
    <cellStyle name="40% - Accent6 37" xfId="13640"/>
    <cellStyle name="40% - Accent6 38" xfId="13641"/>
    <cellStyle name="40% - Accent6 39" xfId="13642"/>
    <cellStyle name="40% - Accent6 4" xfId="1577"/>
    <cellStyle name="40% - Accent6 4 2" xfId="1578"/>
    <cellStyle name="40% - Accent6 4 2 2" xfId="1579"/>
    <cellStyle name="40% - Accent6 4 2 2 2" xfId="1580"/>
    <cellStyle name="40% - Accent6 4 2 2 3" xfId="9327"/>
    <cellStyle name="40% - Accent6 4 2 2 4" xfId="13643"/>
    <cellStyle name="40% - Accent6 4 2 2 5" xfId="13644"/>
    <cellStyle name="40% - Accent6 4 2 3" xfId="1581"/>
    <cellStyle name="40% - Accent6 4 2 4" xfId="9328"/>
    <cellStyle name="40% - Accent6 4 2 5" xfId="13645"/>
    <cellStyle name="40% - Accent6 4 2 6" xfId="13646"/>
    <cellStyle name="40% - Accent6 4 2_Графикон III.5.2.." xfId="1582"/>
    <cellStyle name="40% - Accent6 4 3" xfId="1583"/>
    <cellStyle name="40% - Accent6 4 3 2" xfId="1584"/>
    <cellStyle name="40% - Accent6 4 3 3" xfId="9329"/>
    <cellStyle name="40% - Accent6 4 3 4" xfId="13647"/>
    <cellStyle name="40% - Accent6 4 3 5" xfId="13648"/>
    <cellStyle name="40% - Accent6 40" xfId="13649"/>
    <cellStyle name="40% - Accent6 41" xfId="13650"/>
    <cellStyle name="40% - Accent6 42" xfId="13651"/>
    <cellStyle name="40% - Accent6 43" xfId="13652"/>
    <cellStyle name="40% - Accent6 44" xfId="13653"/>
    <cellStyle name="40% - Accent6 45" xfId="13654"/>
    <cellStyle name="40% - Accent6 46" xfId="13655"/>
    <cellStyle name="40% - Accent6 5" xfId="1585"/>
    <cellStyle name="40% - Accent6 5 2" xfId="1586"/>
    <cellStyle name="40% - Accent6 5 2 2" xfId="1587"/>
    <cellStyle name="40% - Accent6 5 2 2 2" xfId="1588"/>
    <cellStyle name="40% - Accent6 5 2 2 3" xfId="9330"/>
    <cellStyle name="40% - Accent6 5 2 2 4" xfId="13656"/>
    <cellStyle name="40% - Accent6 5 2 2 5" xfId="13657"/>
    <cellStyle name="40% - Accent6 5 2 3" xfId="1589"/>
    <cellStyle name="40% - Accent6 5 2 4" xfId="9331"/>
    <cellStyle name="40% - Accent6 5 2 5" xfId="13658"/>
    <cellStyle name="40% - Accent6 5 2 6" xfId="13659"/>
    <cellStyle name="40% - Accent6 5 2_Графикон III.5.2.." xfId="1590"/>
    <cellStyle name="40% - Accent6 5 3" xfId="1591"/>
    <cellStyle name="40% - Accent6 5 3 2" xfId="1592"/>
    <cellStyle name="40% - Accent6 5 3 3" xfId="9332"/>
    <cellStyle name="40% - Accent6 5 3 4" xfId="13660"/>
    <cellStyle name="40% - Accent6 5 3 5" xfId="13661"/>
    <cellStyle name="40% - Accent6 6" xfId="1593"/>
    <cellStyle name="40% - Accent6 6 2" xfId="1594"/>
    <cellStyle name="40% - Accent6 6 2 2" xfId="1595"/>
    <cellStyle name="40% - Accent6 6 2 2 2" xfId="1596"/>
    <cellStyle name="40% - Accent6 6 2 2 3" xfId="9333"/>
    <cellStyle name="40% - Accent6 6 2 2 4" xfId="13662"/>
    <cellStyle name="40% - Accent6 6 2 2 5" xfId="13663"/>
    <cellStyle name="40% - Accent6 6 2 3" xfId="1597"/>
    <cellStyle name="40% - Accent6 6 2 4" xfId="9334"/>
    <cellStyle name="40% - Accent6 6 2 5" xfId="13664"/>
    <cellStyle name="40% - Accent6 6 2 6" xfId="13665"/>
    <cellStyle name="40% - Accent6 6 2_Графикон III.5.2.." xfId="1598"/>
    <cellStyle name="40% - Accent6 6 3" xfId="1599"/>
    <cellStyle name="40% - Accent6 6 3 2" xfId="1600"/>
    <cellStyle name="40% - Accent6 6 3 3" xfId="9335"/>
    <cellStyle name="40% - Accent6 6 3 4" xfId="13666"/>
    <cellStyle name="40% - Accent6 6 3 5" xfId="13667"/>
    <cellStyle name="40% - Accent6 7" xfId="1601"/>
    <cellStyle name="40% - Accent6 7 2" xfId="1602"/>
    <cellStyle name="40% - Accent6 7 2 2" xfId="1603"/>
    <cellStyle name="40% - Accent6 7 2 2 2" xfId="1604"/>
    <cellStyle name="40% - Accent6 7 2 2 3" xfId="9336"/>
    <cellStyle name="40% - Accent6 7 2 2 4" xfId="13668"/>
    <cellStyle name="40% - Accent6 7 2 2 5" xfId="13669"/>
    <cellStyle name="40% - Accent6 7 2 3" xfId="1605"/>
    <cellStyle name="40% - Accent6 7 2 4" xfId="9337"/>
    <cellStyle name="40% - Accent6 7 2 5" xfId="13670"/>
    <cellStyle name="40% - Accent6 7 2 6" xfId="13671"/>
    <cellStyle name="40% - Accent6 7 2_Графикон III.5.2.." xfId="1606"/>
    <cellStyle name="40% - Accent6 7 3" xfId="1607"/>
    <cellStyle name="40% - Accent6 7 3 2" xfId="1608"/>
    <cellStyle name="40% - Accent6 7 3 3" xfId="9338"/>
    <cellStyle name="40% - Accent6 7 3 4" xfId="13672"/>
    <cellStyle name="40% - Accent6 7 3 5" xfId="13673"/>
    <cellStyle name="40% - Accent6 8" xfId="1609"/>
    <cellStyle name="40% - Accent6 8 2" xfId="1610"/>
    <cellStyle name="40% - Accent6 8 2 2" xfId="1611"/>
    <cellStyle name="40% - Accent6 8 2 2 2" xfId="1612"/>
    <cellStyle name="40% - Accent6 8 2 2 3" xfId="9339"/>
    <cellStyle name="40% - Accent6 8 2 2 4" xfId="13674"/>
    <cellStyle name="40% - Accent6 8 2 2 5" xfId="13675"/>
    <cellStyle name="40% - Accent6 8 2 3" xfId="1613"/>
    <cellStyle name="40% - Accent6 8 2 4" xfId="9340"/>
    <cellStyle name="40% - Accent6 8 2 5" xfId="13676"/>
    <cellStyle name="40% - Accent6 8 2 6" xfId="13677"/>
    <cellStyle name="40% - Accent6 8 2_Графикон III.5.2.." xfId="1614"/>
    <cellStyle name="40% - Accent6 8 3" xfId="1615"/>
    <cellStyle name="40% - Accent6 8 3 2" xfId="1616"/>
    <cellStyle name="40% - Accent6 8 3 3" xfId="9341"/>
    <cellStyle name="40% - Accent6 8 3 4" xfId="13678"/>
    <cellStyle name="40% - Accent6 8 3 5" xfId="13679"/>
    <cellStyle name="40% - Accent6 8 4" xfId="1617"/>
    <cellStyle name="40% - Accent6 8 5" xfId="9342"/>
    <cellStyle name="40% - Accent6 8 6" xfId="13680"/>
    <cellStyle name="40% - Accent6 8 7" xfId="13681"/>
    <cellStyle name="40% - Accent6 8_Графикон III.5.2.." xfId="1618"/>
    <cellStyle name="40% - Accent6 9" xfId="1619"/>
    <cellStyle name="40% - Accent6 9 2" xfId="1620"/>
    <cellStyle name="40% - Accent6 9 2 2" xfId="1621"/>
    <cellStyle name="40% - Accent6 9 2 2 2" xfId="1622"/>
    <cellStyle name="40% - Accent6 9 2 2 3" xfId="9343"/>
    <cellStyle name="40% - Accent6 9 2 2 4" xfId="13682"/>
    <cellStyle name="40% - Accent6 9 2 2 5" xfId="13683"/>
    <cellStyle name="40% - Accent6 9 2 3" xfId="1623"/>
    <cellStyle name="40% - Accent6 9 2 4" xfId="9344"/>
    <cellStyle name="40% - Accent6 9 2 5" xfId="13684"/>
    <cellStyle name="40% - Accent6 9 2 6" xfId="13685"/>
    <cellStyle name="40% - Accent6 9 2_Графикон III.5.2.." xfId="1624"/>
    <cellStyle name="40% - Accent6 9 3" xfId="1625"/>
    <cellStyle name="40% - Accent6 9 3 2" xfId="1626"/>
    <cellStyle name="40% - Accent6 9 3 3" xfId="9345"/>
    <cellStyle name="40% - Accent6 9 3 4" xfId="13686"/>
    <cellStyle name="40% - Accent6 9 3 5" xfId="13687"/>
    <cellStyle name="40% - Accent6 9 4" xfId="1627"/>
    <cellStyle name="40% - Accent6 9 5" xfId="9346"/>
    <cellStyle name="40% - Accent6 9 6" xfId="13688"/>
    <cellStyle name="40% - Accent6 9 7" xfId="13689"/>
    <cellStyle name="40% - Accent6 9_Графикон III.5.2.." xfId="1628"/>
    <cellStyle name="5 indents" xfId="1629"/>
    <cellStyle name="60 % – Zvýraznění1" xfId="1630"/>
    <cellStyle name="60 % – Zvýraznění2" xfId="1631"/>
    <cellStyle name="60 % – Zvýraznění3" xfId="1632"/>
    <cellStyle name="60 % – Zvýraznění4" xfId="1633"/>
    <cellStyle name="60 % – Zvýraznění5" xfId="1634"/>
    <cellStyle name="60 % – Zvýraznění6" xfId="1635"/>
    <cellStyle name="60% - Accent1 1" xfId="1636"/>
    <cellStyle name="60% - Accent1 2" xfId="1637"/>
    <cellStyle name="60% - Accent1 2 2" xfId="1638"/>
    <cellStyle name="60% - Accent1 2 2 2" xfId="1639"/>
    <cellStyle name="60% - Accent1 2 3" xfId="1640"/>
    <cellStyle name="60% - Accent1 2 3 2" xfId="8448"/>
    <cellStyle name="60% - Accent1 2 3 3" xfId="9347"/>
    <cellStyle name="60% - Accent1 2 4" xfId="8449"/>
    <cellStyle name="60% - Accent1 3" xfId="1641"/>
    <cellStyle name="60% - Accent1 3 2" xfId="1642"/>
    <cellStyle name="60% - Accent1 4" xfId="1643"/>
    <cellStyle name="60% - Accent1 5" xfId="1644"/>
    <cellStyle name="60% - Accent1 6" xfId="1645"/>
    <cellStyle name="60% - Accent1 7" xfId="1646"/>
    <cellStyle name="60% - Accent2 1" xfId="1647"/>
    <cellStyle name="60% - Accent2 2" xfId="1648"/>
    <cellStyle name="60% - Accent2 2 2" xfId="1649"/>
    <cellStyle name="60% - Accent2 2 3" xfId="1650"/>
    <cellStyle name="60% - Accent2 2 3 2" xfId="8450"/>
    <cellStyle name="60% - Accent2 2 3 3" xfId="9348"/>
    <cellStyle name="60% - Accent2 2 4" xfId="8451"/>
    <cellStyle name="60% - Accent2 3" xfId="1651"/>
    <cellStyle name="60% - Accent2 3 2" xfId="1652"/>
    <cellStyle name="60% - Accent2 4" xfId="1653"/>
    <cellStyle name="60% - Accent2 5" xfId="1654"/>
    <cellStyle name="60% - Accent2 6" xfId="1655"/>
    <cellStyle name="60% - Accent2 7" xfId="1656"/>
    <cellStyle name="60% - Accent3 1" xfId="1657"/>
    <cellStyle name="60% - Accent3 2" xfId="1658"/>
    <cellStyle name="60% - Accent3 2 2" xfId="1659"/>
    <cellStyle name="60% - Accent3 2 3" xfId="1660"/>
    <cellStyle name="60% - Accent3 2 3 2" xfId="8452"/>
    <cellStyle name="60% - Accent3 2 3 3" xfId="9349"/>
    <cellStyle name="60% - Accent3 2 4" xfId="8453"/>
    <cellStyle name="60% - Accent3 3" xfId="1661"/>
    <cellStyle name="60% - Accent3 3 2" xfId="1662"/>
    <cellStyle name="60% - Accent3 4" xfId="1663"/>
    <cellStyle name="60% - Accent3 5" xfId="1664"/>
    <cellStyle name="60% - Accent3 6" xfId="1665"/>
    <cellStyle name="60% - Accent3 7" xfId="1666"/>
    <cellStyle name="60% - Accent4 1" xfId="1667"/>
    <cellStyle name="60% - Accent4 2" xfId="1668"/>
    <cellStyle name="60% - Accent4 2 2" xfId="1669"/>
    <cellStyle name="60% - Accent4 2 3" xfId="1670"/>
    <cellStyle name="60% - Accent4 2 3 2" xfId="8454"/>
    <cellStyle name="60% - Accent4 2 3 3" xfId="9350"/>
    <cellStyle name="60% - Accent4 2 4" xfId="8455"/>
    <cellStyle name="60% - Accent4 3" xfId="1671"/>
    <cellStyle name="60% - Accent4 3 2" xfId="1672"/>
    <cellStyle name="60% - Accent4 4" xfId="1673"/>
    <cellStyle name="60% - Accent4 5" xfId="1674"/>
    <cellStyle name="60% - Accent4 6" xfId="1675"/>
    <cellStyle name="60% - Accent4 7" xfId="1676"/>
    <cellStyle name="60% - Accent5 1" xfId="1677"/>
    <cellStyle name="60% - Accent5 2" xfId="1678"/>
    <cellStyle name="60% - Accent5 2 2" xfId="1679"/>
    <cellStyle name="60% - Accent5 2 3" xfId="1680"/>
    <cellStyle name="60% - Accent5 2 3 2" xfId="8456"/>
    <cellStyle name="60% - Accent5 2 3 3" xfId="9351"/>
    <cellStyle name="60% - Accent5 2 4" xfId="8457"/>
    <cellStyle name="60% - Accent5 3" xfId="1681"/>
    <cellStyle name="60% - Accent5 3 2" xfId="1682"/>
    <cellStyle name="60% - Accent5 4" xfId="1683"/>
    <cellStyle name="60% - Accent5 5" xfId="1684"/>
    <cellStyle name="60% - Accent5 6" xfId="1685"/>
    <cellStyle name="60% - Accent6 1" xfId="1686"/>
    <cellStyle name="60% - Accent6 2" xfId="1687"/>
    <cellStyle name="60% - Accent6 2 2" xfId="1688"/>
    <cellStyle name="60% - Accent6 2 3" xfId="1689"/>
    <cellStyle name="60% - Accent6 2 3 2" xfId="8458"/>
    <cellStyle name="60% - Accent6 2 3 3" xfId="9352"/>
    <cellStyle name="60% - Accent6 2 4" xfId="8459"/>
    <cellStyle name="60% - Accent6 3" xfId="1690"/>
    <cellStyle name="60% - Accent6 3 2" xfId="1691"/>
    <cellStyle name="60% - Accent6 4" xfId="1692"/>
    <cellStyle name="60% - Accent6 5" xfId="1693"/>
    <cellStyle name="60% - Accent6 6" xfId="1694"/>
    <cellStyle name="60% - Accent6 7" xfId="1695"/>
    <cellStyle name="Accent1 1" xfId="1696"/>
    <cellStyle name="Accent1 2" xfId="1697"/>
    <cellStyle name="Accent1 2 2" xfId="1698"/>
    <cellStyle name="Accent1 2 2 2" xfId="1699"/>
    <cellStyle name="Accent1 2 3" xfId="1700"/>
    <cellStyle name="Accent1 2 3 2" xfId="8460"/>
    <cellStyle name="Accent1 2 3 3" xfId="9353"/>
    <cellStyle name="Accent1 2 4" xfId="8461"/>
    <cellStyle name="Accent1 3" xfId="1701"/>
    <cellStyle name="Accent1 3 2" xfId="1702"/>
    <cellStyle name="Accent1 4" xfId="1703"/>
    <cellStyle name="Accent1 5" xfId="1704"/>
    <cellStyle name="Accent1 6" xfId="1705"/>
    <cellStyle name="Accent1 7" xfId="1706"/>
    <cellStyle name="Accent2 1" xfId="1707"/>
    <cellStyle name="Accent2 2" xfId="1708"/>
    <cellStyle name="Accent2 2 2" xfId="1709"/>
    <cellStyle name="Accent2 2 3" xfId="1710"/>
    <cellStyle name="Accent2 2 3 2" xfId="8462"/>
    <cellStyle name="Accent2 2 3 3" xfId="9354"/>
    <cellStyle name="Accent2 2 4" xfId="8463"/>
    <cellStyle name="Accent2 3" xfId="1711"/>
    <cellStyle name="Accent2 3 2" xfId="1712"/>
    <cellStyle name="Accent2 4" xfId="1713"/>
    <cellStyle name="Accent2 5" xfId="1714"/>
    <cellStyle name="Accent2 6" xfId="1715"/>
    <cellStyle name="Accent2 7" xfId="1716"/>
    <cellStyle name="Accent3 1" xfId="1717"/>
    <cellStyle name="Accent3 2" xfId="1718"/>
    <cellStyle name="Accent3 2 2" xfId="1719"/>
    <cellStyle name="Accent3 2 3" xfId="1720"/>
    <cellStyle name="Accent3 2 3 2" xfId="8464"/>
    <cellStyle name="Accent3 2 3 3" xfId="9355"/>
    <cellStyle name="Accent3 2 4" xfId="8465"/>
    <cellStyle name="Accent3 3" xfId="1721"/>
    <cellStyle name="Accent3 3 2" xfId="1722"/>
    <cellStyle name="Accent3 4" xfId="1723"/>
    <cellStyle name="Accent3 5" xfId="1724"/>
    <cellStyle name="Accent3 6" xfId="1725"/>
    <cellStyle name="Accent3 7" xfId="1726"/>
    <cellStyle name="Accent4 1" xfId="1727"/>
    <cellStyle name="Accent4 2" xfId="1728"/>
    <cellStyle name="Accent4 2 2" xfId="1729"/>
    <cellStyle name="Accent4 2 3" xfId="1730"/>
    <cellStyle name="Accent4 2 3 2" xfId="8466"/>
    <cellStyle name="Accent4 2 3 3" xfId="9356"/>
    <cellStyle name="Accent4 2 4" xfId="8467"/>
    <cellStyle name="Accent4 3" xfId="1731"/>
    <cellStyle name="Accent4 3 2" xfId="1732"/>
    <cellStyle name="Accent4 4" xfId="1733"/>
    <cellStyle name="Accent4 5" xfId="1734"/>
    <cellStyle name="Accent4 6" xfId="1735"/>
    <cellStyle name="Accent4 7" xfId="1736"/>
    <cellStyle name="Accent5 1" xfId="1737"/>
    <cellStyle name="Accent5 2" xfId="1738"/>
    <cellStyle name="Accent5 2 2" xfId="1739"/>
    <cellStyle name="Accent5 2 3" xfId="1740"/>
    <cellStyle name="Accent5 2 3 2" xfId="8468"/>
    <cellStyle name="Accent5 2 3 3" xfId="9357"/>
    <cellStyle name="Accent5 2 4" xfId="8469"/>
    <cellStyle name="Accent5 3" xfId="1741"/>
    <cellStyle name="Accent5 3 2" xfId="1742"/>
    <cellStyle name="Accent5 4" xfId="1743"/>
    <cellStyle name="Accent5 5" xfId="1744"/>
    <cellStyle name="Accent5 6" xfId="1745"/>
    <cellStyle name="Accent6 1" xfId="1746"/>
    <cellStyle name="Accent6 2" xfId="1747"/>
    <cellStyle name="Accent6 2 2" xfId="1748"/>
    <cellStyle name="Accent6 2 3" xfId="1749"/>
    <cellStyle name="Accent6 2 3 2" xfId="8470"/>
    <cellStyle name="Accent6 2 3 3" xfId="9358"/>
    <cellStyle name="Accent6 2 4" xfId="8471"/>
    <cellStyle name="Accent6 3" xfId="1750"/>
    <cellStyle name="Accent6 3 2" xfId="1751"/>
    <cellStyle name="Accent6 4" xfId="1752"/>
    <cellStyle name="Accent6 5" xfId="1753"/>
    <cellStyle name="Accent6 6" xfId="1754"/>
    <cellStyle name="Array" xfId="1755"/>
    <cellStyle name="Array Enter" xfId="1756"/>
    <cellStyle name="Bad 1" xfId="1757"/>
    <cellStyle name="Bad 2" xfId="1758"/>
    <cellStyle name="Bad 2 2" xfId="1759"/>
    <cellStyle name="Bad 2 2 2" xfId="1760"/>
    <cellStyle name="Bad 2 3" xfId="1761"/>
    <cellStyle name="Bad 2 3 2" xfId="8472"/>
    <cellStyle name="Bad 2 3 3" xfId="9359"/>
    <cellStyle name="Bad 2 4" xfId="8473"/>
    <cellStyle name="Bad 3" xfId="1762"/>
    <cellStyle name="Bad 3 2" xfId="1763"/>
    <cellStyle name="Bad 3 2 2" xfId="1764"/>
    <cellStyle name="Bad 4" xfId="1765"/>
    <cellStyle name="Bad 5" xfId="1766"/>
    <cellStyle name="Bad 6" xfId="1767"/>
    <cellStyle name="Bolivianos" xfId="1768"/>
    <cellStyle name="Calc Currency (0)" xfId="1769"/>
    <cellStyle name="Calc Currency (2)" xfId="1770"/>
    <cellStyle name="Calc Percent (0)" xfId="1771"/>
    <cellStyle name="Calc Percent (1)" xfId="1772"/>
    <cellStyle name="Calc Percent (2)" xfId="1773"/>
    <cellStyle name="Calc Units (0)" xfId="1774"/>
    <cellStyle name="Calc Units (1)" xfId="1775"/>
    <cellStyle name="Calc Units (2)" xfId="1776"/>
    <cellStyle name="Calculation 1" xfId="1777"/>
    <cellStyle name="Calculation 1 2" xfId="1778"/>
    <cellStyle name="Calculation 1 2 2" xfId="1779"/>
    <cellStyle name="Calculation 1 2 2 2" xfId="1780"/>
    <cellStyle name="Calculation 1 2 2 2 2" xfId="9360"/>
    <cellStyle name="Calculation 1 2 2 3" xfId="9361"/>
    <cellStyle name="Calculation 1 2 2 4" xfId="13690"/>
    <cellStyle name="Calculation 1 2 2 5" xfId="13691"/>
    <cellStyle name="Calculation 1 2 3" xfId="1781"/>
    <cellStyle name="Calculation 1 2 3 2" xfId="9362"/>
    <cellStyle name="Calculation 1 2 3 3" xfId="13692"/>
    <cellStyle name="Calculation 1 2 3 4" xfId="13693"/>
    <cellStyle name="Calculation 1 2 4" xfId="9363"/>
    <cellStyle name="Calculation 1 2 5" xfId="13694"/>
    <cellStyle name="Calculation 1 2 6" xfId="13695"/>
    <cellStyle name="Calculation 1 2_Графикон III.5.2.." xfId="1782"/>
    <cellStyle name="Calculation 1 3" xfId="1783"/>
    <cellStyle name="Calculation 1 3 2" xfId="1784"/>
    <cellStyle name="Calculation 1 3 2 2" xfId="1785"/>
    <cellStyle name="Calculation 1 3 2 2 2" xfId="9364"/>
    <cellStyle name="Calculation 1 3 2 3" xfId="9365"/>
    <cellStyle name="Calculation 1 3 2 4" xfId="13696"/>
    <cellStyle name="Calculation 1 3 2 5" xfId="13697"/>
    <cellStyle name="Calculation 1 3 3" xfId="1786"/>
    <cellStyle name="Calculation 1 3 3 2" xfId="9366"/>
    <cellStyle name="Calculation 1 3 3 3" xfId="13698"/>
    <cellStyle name="Calculation 1 3 3 4" xfId="13699"/>
    <cellStyle name="Calculation 1 3 4" xfId="9367"/>
    <cellStyle name="Calculation 1 3 5" xfId="13700"/>
    <cellStyle name="Calculation 1 3 6" xfId="13701"/>
    <cellStyle name="Calculation 1 4" xfId="1787"/>
    <cellStyle name="Calculation 1 4 2" xfId="9368"/>
    <cellStyle name="Calculation 1 4 3" xfId="9369"/>
    <cellStyle name="Calculation 1 4 4" xfId="13702"/>
    <cellStyle name="Calculation 1 4 5" xfId="13703"/>
    <cellStyle name="Calculation 1 5" xfId="1788"/>
    <cellStyle name="Calculation 1 5 2" xfId="9370"/>
    <cellStyle name="Calculation 1 5 3" xfId="13704"/>
    <cellStyle name="Calculation 1 5 4" xfId="13705"/>
    <cellStyle name="Calculation 1 6" xfId="9371"/>
    <cellStyle name="Calculation 1 7" xfId="13706"/>
    <cellStyle name="Calculation 1 8" xfId="13707"/>
    <cellStyle name="Calculation 1_Графикон III.5.2.." xfId="1789"/>
    <cellStyle name="Calculation 10" xfId="9372"/>
    <cellStyle name="Calculation 11" xfId="9373"/>
    <cellStyle name="Calculation 12" xfId="9374"/>
    <cellStyle name="Calculation 13" xfId="9375"/>
    <cellStyle name="Calculation 14" xfId="9376"/>
    <cellStyle name="Calculation 15" xfId="9377"/>
    <cellStyle name="Calculation 16" xfId="9378"/>
    <cellStyle name="Calculation 17" xfId="9379"/>
    <cellStyle name="Calculation 18" xfId="9380"/>
    <cellStyle name="Calculation 19" xfId="9381"/>
    <cellStyle name="Calculation 2" xfId="1790"/>
    <cellStyle name="Calculation 2 10" xfId="9382"/>
    <cellStyle name="Calculation 2 11" xfId="13708"/>
    <cellStyle name="Calculation 2 2" xfId="1791"/>
    <cellStyle name="Calculation 2 2 10" xfId="13709"/>
    <cellStyle name="Calculation 2 2 11" xfId="13710"/>
    <cellStyle name="Calculation 2 2 2" xfId="1792"/>
    <cellStyle name="Calculation 2 2 2 2" xfId="1793"/>
    <cellStyle name="Calculation 2 2 2 2 2" xfId="1794"/>
    <cellStyle name="Calculation 2 2 2 2 2 2" xfId="1795"/>
    <cellStyle name="Calculation 2 2 2 2 2 2 2" xfId="9383"/>
    <cellStyle name="Calculation 2 2 2 2 2 3" xfId="9384"/>
    <cellStyle name="Calculation 2 2 2 2 2 4" xfId="13711"/>
    <cellStyle name="Calculation 2 2 2 2 2 5" xfId="13712"/>
    <cellStyle name="Calculation 2 2 2 2 3" xfId="1796"/>
    <cellStyle name="Calculation 2 2 2 2 3 2" xfId="9385"/>
    <cellStyle name="Calculation 2 2 2 2 3 3" xfId="13713"/>
    <cellStyle name="Calculation 2 2 2 2 3 4" xfId="13714"/>
    <cellStyle name="Calculation 2 2 2 2 4" xfId="9386"/>
    <cellStyle name="Calculation 2 2 2 2 5" xfId="13715"/>
    <cellStyle name="Calculation 2 2 2 2 6" xfId="13716"/>
    <cellStyle name="Calculation 2 2 2 2_Графикон III.5.2.." xfId="1797"/>
    <cellStyle name="Calculation 2 2 2 3" xfId="1798"/>
    <cellStyle name="Calculation 2 2 2 3 2" xfId="1799"/>
    <cellStyle name="Calculation 2 2 2 3 2 2" xfId="1800"/>
    <cellStyle name="Calculation 2 2 2 3 2 2 2" xfId="9387"/>
    <cellStyle name="Calculation 2 2 2 3 2 3" xfId="9388"/>
    <cellStyle name="Calculation 2 2 2 3 2 4" xfId="13717"/>
    <cellStyle name="Calculation 2 2 2 3 2 5" xfId="13718"/>
    <cellStyle name="Calculation 2 2 2 3 3" xfId="1801"/>
    <cellStyle name="Calculation 2 2 2 3 3 2" xfId="9389"/>
    <cellStyle name="Calculation 2 2 2 3 3 3" xfId="13719"/>
    <cellStyle name="Calculation 2 2 2 3 3 4" xfId="13720"/>
    <cellStyle name="Calculation 2 2 2 3 4" xfId="9390"/>
    <cellStyle name="Calculation 2 2 2 3 5" xfId="13721"/>
    <cellStyle name="Calculation 2 2 2 3 6" xfId="13722"/>
    <cellStyle name="Calculation 2 2 2 4" xfId="1802"/>
    <cellStyle name="Calculation 2 2 2 4 2" xfId="9391"/>
    <cellStyle name="Calculation 2 2 2 4 3" xfId="9392"/>
    <cellStyle name="Calculation 2 2 2 4 4" xfId="13723"/>
    <cellStyle name="Calculation 2 2 2 4 5" xfId="13724"/>
    <cellStyle name="Calculation 2 2 2 5" xfId="1803"/>
    <cellStyle name="Calculation 2 2 2 5 2" xfId="9393"/>
    <cellStyle name="Calculation 2 2 2 5 3" xfId="13725"/>
    <cellStyle name="Calculation 2 2 2 5 4" xfId="13726"/>
    <cellStyle name="Calculation 2 2 2 6" xfId="9394"/>
    <cellStyle name="Calculation 2 2 2 7" xfId="9395"/>
    <cellStyle name="Calculation 2 2 2 8" xfId="13727"/>
    <cellStyle name="Calculation 2 2 2 9" xfId="13728"/>
    <cellStyle name="Calculation 2 2 2_Графикон III.5.2.." xfId="1804"/>
    <cellStyle name="Calculation 2 2 3" xfId="1805"/>
    <cellStyle name="Calculation 2 2 3 2" xfId="1806"/>
    <cellStyle name="Calculation 2 2 3 2 2" xfId="1807"/>
    <cellStyle name="Calculation 2 2 3 2 2 2" xfId="1808"/>
    <cellStyle name="Calculation 2 2 3 2 2 3" xfId="9396"/>
    <cellStyle name="Calculation 2 2 3 2 3" xfId="1809"/>
    <cellStyle name="Calculation 2 2 3 2 3 2" xfId="9397"/>
    <cellStyle name="Calculation 2 2 3 2 4" xfId="9398"/>
    <cellStyle name="Calculation 2 2 3 2 5" xfId="13729"/>
    <cellStyle name="Calculation 2 2 3 2 6" xfId="13730"/>
    <cellStyle name="Calculation 2 2 3 3" xfId="1810"/>
    <cellStyle name="Calculation 2 2 3 3 2" xfId="1811"/>
    <cellStyle name="Calculation 2 2 3 3 2 2" xfId="1812"/>
    <cellStyle name="Calculation 2 2 3 3 2 3" xfId="9399"/>
    <cellStyle name="Calculation 2 2 3 3 3" xfId="1813"/>
    <cellStyle name="Calculation 2 2 3 3 3 2" xfId="9400"/>
    <cellStyle name="Calculation 2 2 3 3 4" xfId="9401"/>
    <cellStyle name="Calculation 2 2 3 3 5" xfId="13731"/>
    <cellStyle name="Calculation 2 2 3 3 6" xfId="13732"/>
    <cellStyle name="Calculation 2 2 3 4" xfId="1814"/>
    <cellStyle name="Calculation 2 2 3 4 2" xfId="1815"/>
    <cellStyle name="Calculation 2 2 3 4 3" xfId="9402"/>
    <cellStyle name="Calculation 2 2 3 5" xfId="1816"/>
    <cellStyle name="Calculation 2 2 3 6" xfId="9403"/>
    <cellStyle name="Calculation 2 2 3 7" xfId="13733"/>
    <cellStyle name="Calculation 2 2 3 8" xfId="13734"/>
    <cellStyle name="Calculation 2 2 3_Графикон III.5.2.." xfId="1817"/>
    <cellStyle name="Calculation 2 2 4" xfId="1818"/>
    <cellStyle name="Calculation 2 2 4 2" xfId="1819"/>
    <cellStyle name="Calculation 2 2 4 2 2" xfId="1820"/>
    <cellStyle name="Calculation 2 2 4 2 2 2" xfId="9404"/>
    <cellStyle name="Calculation 2 2 4 2 3" xfId="9405"/>
    <cellStyle name="Calculation 2 2 4 2 4" xfId="13735"/>
    <cellStyle name="Calculation 2 2 4 2 5" xfId="13736"/>
    <cellStyle name="Calculation 2 2 4 3" xfId="1821"/>
    <cellStyle name="Calculation 2 2 4 3 2" xfId="9406"/>
    <cellStyle name="Calculation 2 2 4 3 3" xfId="13737"/>
    <cellStyle name="Calculation 2 2 4 3 4" xfId="13738"/>
    <cellStyle name="Calculation 2 2 4 4" xfId="9407"/>
    <cellStyle name="Calculation 2 2 4 5" xfId="13739"/>
    <cellStyle name="Calculation 2 2 4 6" xfId="13740"/>
    <cellStyle name="Calculation 2 2 5" xfId="1822"/>
    <cellStyle name="Calculation 2 2 5 2" xfId="1823"/>
    <cellStyle name="Calculation 2 2 5 2 2" xfId="1824"/>
    <cellStyle name="Calculation 2 2 5 2 3" xfId="9408"/>
    <cellStyle name="Calculation 2 2 5 3" xfId="1825"/>
    <cellStyle name="Calculation 2 2 5 3 2" xfId="9409"/>
    <cellStyle name="Calculation 2 2 5 4" xfId="9410"/>
    <cellStyle name="Calculation 2 2 5 5" xfId="13741"/>
    <cellStyle name="Calculation 2 2 5 6" xfId="13742"/>
    <cellStyle name="Calculation 2 2 6" xfId="1826"/>
    <cellStyle name="Calculation 2 2 6 2" xfId="9411"/>
    <cellStyle name="Calculation 2 2 6 3" xfId="9412"/>
    <cellStyle name="Calculation 2 2 6 4" xfId="13743"/>
    <cellStyle name="Calculation 2 2 6 5" xfId="13744"/>
    <cellStyle name="Calculation 2 2 7" xfId="1827"/>
    <cellStyle name="Calculation 2 2 8" xfId="9413"/>
    <cellStyle name="Calculation 2 2 9" xfId="9414"/>
    <cellStyle name="Calculation 2 2_Графикон III.5.2.." xfId="1828"/>
    <cellStyle name="Calculation 2 3" xfId="1829"/>
    <cellStyle name="Calculation 2 3 2" xfId="1830"/>
    <cellStyle name="Calculation 2 3 2 2" xfId="1831"/>
    <cellStyle name="Calculation 2 3 2 2 2" xfId="1832"/>
    <cellStyle name="Calculation 2 3 2 2 2 2" xfId="9415"/>
    <cellStyle name="Calculation 2 3 2 2 3" xfId="9416"/>
    <cellStyle name="Calculation 2 3 2 2 4" xfId="13745"/>
    <cellStyle name="Calculation 2 3 2 2 5" xfId="13746"/>
    <cellStyle name="Calculation 2 3 2 3" xfId="1833"/>
    <cellStyle name="Calculation 2 3 2 3 2" xfId="9417"/>
    <cellStyle name="Calculation 2 3 2 3 3" xfId="13747"/>
    <cellStyle name="Calculation 2 3 2 3 4" xfId="13748"/>
    <cellStyle name="Calculation 2 3 2 4" xfId="9418"/>
    <cellStyle name="Calculation 2 3 2 5" xfId="13749"/>
    <cellStyle name="Calculation 2 3 2 6" xfId="13750"/>
    <cellStyle name="Calculation 2 3 2_Графикон III.5.2.." xfId="1834"/>
    <cellStyle name="Calculation 2 3 3" xfId="1835"/>
    <cellStyle name="Calculation 2 3 3 2" xfId="1836"/>
    <cellStyle name="Calculation 2 3 3 2 2" xfId="1837"/>
    <cellStyle name="Calculation 2 3 3 2 2 2" xfId="9419"/>
    <cellStyle name="Calculation 2 3 3 2 3" xfId="9420"/>
    <cellStyle name="Calculation 2 3 3 2 4" xfId="13751"/>
    <cellStyle name="Calculation 2 3 3 2 5" xfId="13752"/>
    <cellStyle name="Calculation 2 3 3 3" xfId="1838"/>
    <cellStyle name="Calculation 2 3 3 3 2" xfId="9421"/>
    <cellStyle name="Calculation 2 3 3 3 3" xfId="13753"/>
    <cellStyle name="Calculation 2 3 3 3 4" xfId="13754"/>
    <cellStyle name="Calculation 2 3 3 4" xfId="9422"/>
    <cellStyle name="Calculation 2 3 3 5" xfId="13755"/>
    <cellStyle name="Calculation 2 3 3 6" xfId="13756"/>
    <cellStyle name="Calculation 2 3 4" xfId="1839"/>
    <cellStyle name="Calculation 2 3 4 2" xfId="9423"/>
    <cellStyle name="Calculation 2 3 4 3" xfId="9424"/>
    <cellStyle name="Calculation 2 3 4 4" xfId="13757"/>
    <cellStyle name="Calculation 2 3 4 5" xfId="13758"/>
    <cellStyle name="Calculation 2 3 5" xfId="1840"/>
    <cellStyle name="Calculation 2 3 5 2" xfId="9425"/>
    <cellStyle name="Calculation 2 3 5 3" xfId="13759"/>
    <cellStyle name="Calculation 2 3 5 4" xfId="13760"/>
    <cellStyle name="Calculation 2 3 6" xfId="9426"/>
    <cellStyle name="Calculation 2 3 7" xfId="9427"/>
    <cellStyle name="Calculation 2 3 8" xfId="13761"/>
    <cellStyle name="Calculation 2 3 9" xfId="13762"/>
    <cellStyle name="Calculation 2 3_Графикон III.5.2.." xfId="1841"/>
    <cellStyle name="Calculation 2 4" xfId="1842"/>
    <cellStyle name="Calculation 2 4 2" xfId="1843"/>
    <cellStyle name="Calculation 2 4 2 2" xfId="1844"/>
    <cellStyle name="Calculation 2 4 2 2 2" xfId="9428"/>
    <cellStyle name="Calculation 2 4 2 3" xfId="9429"/>
    <cellStyle name="Calculation 2 4 2 4" xfId="13763"/>
    <cellStyle name="Calculation 2 4 2 5" xfId="13764"/>
    <cellStyle name="Calculation 2 4 3" xfId="1845"/>
    <cellStyle name="Calculation 2 4 3 2" xfId="1846"/>
    <cellStyle name="Calculation 2 4 3 3" xfId="9430"/>
    <cellStyle name="Calculation 2 4 3 4" xfId="13765"/>
    <cellStyle name="Calculation 2 4 3 5" xfId="13766"/>
    <cellStyle name="Calculation 2 4 4" xfId="9431"/>
    <cellStyle name="Calculation 2 4 5" xfId="13767"/>
    <cellStyle name="Calculation 2 4 6" xfId="13768"/>
    <cellStyle name="Calculation 2 4_Графикон III.5.2.." xfId="1847"/>
    <cellStyle name="Calculation 2 5" xfId="1848"/>
    <cellStyle name="Calculation 2 5 2" xfId="1849"/>
    <cellStyle name="Calculation 2 5 2 2" xfId="1850"/>
    <cellStyle name="Calculation 2 5 2 2 2" xfId="9432"/>
    <cellStyle name="Calculation 2 5 2 3" xfId="9433"/>
    <cellStyle name="Calculation 2 5 2 4" xfId="13769"/>
    <cellStyle name="Calculation 2 5 2 5" xfId="13770"/>
    <cellStyle name="Calculation 2 5 3" xfId="1851"/>
    <cellStyle name="Calculation 2 5 3 2" xfId="9434"/>
    <cellStyle name="Calculation 2 5 3 3" xfId="13771"/>
    <cellStyle name="Calculation 2 5 3 4" xfId="13772"/>
    <cellStyle name="Calculation 2 5 4" xfId="9435"/>
    <cellStyle name="Calculation 2 5 5" xfId="13773"/>
    <cellStyle name="Calculation 2 5 6" xfId="13774"/>
    <cellStyle name="Calculation 2 6" xfId="1852"/>
    <cellStyle name="Calculation 2 6 2" xfId="1853"/>
    <cellStyle name="Calculation 2 6 2 2" xfId="1854"/>
    <cellStyle name="Calculation 2 6 2 3" xfId="9436"/>
    <cellStyle name="Calculation 2 6 3" xfId="1855"/>
    <cellStyle name="Calculation 2 6 4" xfId="9437"/>
    <cellStyle name="Calculation 2 6 5" xfId="13775"/>
    <cellStyle name="Calculation 2 6 6" xfId="13776"/>
    <cellStyle name="Calculation 2 7" xfId="1856"/>
    <cellStyle name="Calculation 2 7 2" xfId="9438"/>
    <cellStyle name="Calculation 2 8" xfId="1857"/>
    <cellStyle name="Calculation 2 8 2" xfId="9439"/>
    <cellStyle name="Calculation 2 9" xfId="9440"/>
    <cellStyle name="Calculation 2_Графикон III.5.2.." xfId="1858"/>
    <cellStyle name="Calculation 20" xfId="9441"/>
    <cellStyle name="Calculation 21" xfId="13777"/>
    <cellStyle name="Calculation 22" xfId="13778"/>
    <cellStyle name="Calculation 23" xfId="13779"/>
    <cellStyle name="Calculation 24" xfId="13780"/>
    <cellStyle name="Calculation 25" xfId="13781"/>
    <cellStyle name="Calculation 26" xfId="13782"/>
    <cellStyle name="Calculation 27" xfId="13783"/>
    <cellStyle name="Calculation 28" xfId="13784"/>
    <cellStyle name="Calculation 29" xfId="13785"/>
    <cellStyle name="Calculation 3" xfId="1859"/>
    <cellStyle name="Calculation 3 10" xfId="9442"/>
    <cellStyle name="Calculation 3 11" xfId="13786"/>
    <cellStyle name="Calculation 3 12" xfId="13787"/>
    <cellStyle name="Calculation 3 2" xfId="1860"/>
    <cellStyle name="Calculation 3 2 10" xfId="13788"/>
    <cellStyle name="Calculation 3 2 2" xfId="1861"/>
    <cellStyle name="Calculation 3 2 2 2" xfId="1862"/>
    <cellStyle name="Calculation 3 2 2 2 2" xfId="1863"/>
    <cellStyle name="Calculation 3 2 2 2 2 2" xfId="1864"/>
    <cellStyle name="Calculation 3 2 2 2 2 2 2" xfId="9443"/>
    <cellStyle name="Calculation 3 2 2 2 2 3" xfId="9444"/>
    <cellStyle name="Calculation 3 2 2 2 2 4" xfId="13789"/>
    <cellStyle name="Calculation 3 2 2 2 2 5" xfId="13790"/>
    <cellStyle name="Calculation 3 2 2 2 3" xfId="1865"/>
    <cellStyle name="Calculation 3 2 2 2 3 2" xfId="9445"/>
    <cellStyle name="Calculation 3 2 2 2 3 3" xfId="13791"/>
    <cellStyle name="Calculation 3 2 2 2 3 4" xfId="13792"/>
    <cellStyle name="Calculation 3 2 2 2 4" xfId="9446"/>
    <cellStyle name="Calculation 3 2 2 2 5" xfId="13793"/>
    <cellStyle name="Calculation 3 2 2 2 6" xfId="13794"/>
    <cellStyle name="Calculation 3 2 2 2_Графикон III.5.2.." xfId="1866"/>
    <cellStyle name="Calculation 3 2 2 3" xfId="1867"/>
    <cellStyle name="Calculation 3 2 2 3 2" xfId="1868"/>
    <cellStyle name="Calculation 3 2 2 3 2 2" xfId="1869"/>
    <cellStyle name="Calculation 3 2 2 3 2 2 2" xfId="9447"/>
    <cellStyle name="Calculation 3 2 2 3 2 3" xfId="9448"/>
    <cellStyle name="Calculation 3 2 2 3 2 4" xfId="13795"/>
    <cellStyle name="Calculation 3 2 2 3 2 5" xfId="13796"/>
    <cellStyle name="Calculation 3 2 2 3 3" xfId="1870"/>
    <cellStyle name="Calculation 3 2 2 3 3 2" xfId="9449"/>
    <cellStyle name="Calculation 3 2 2 3 3 3" xfId="13797"/>
    <cellStyle name="Calculation 3 2 2 3 3 4" xfId="13798"/>
    <cellStyle name="Calculation 3 2 2 3 4" xfId="9450"/>
    <cellStyle name="Calculation 3 2 2 3 5" xfId="13799"/>
    <cellStyle name="Calculation 3 2 2 3 6" xfId="13800"/>
    <cellStyle name="Calculation 3 2 2 4" xfId="1871"/>
    <cellStyle name="Calculation 3 2 2 4 2" xfId="9451"/>
    <cellStyle name="Calculation 3 2 2 4 3" xfId="9452"/>
    <cellStyle name="Calculation 3 2 2 4 4" xfId="13801"/>
    <cellStyle name="Calculation 3 2 2 4 5" xfId="13802"/>
    <cellStyle name="Calculation 3 2 2 5" xfId="1872"/>
    <cellStyle name="Calculation 3 2 2 5 2" xfId="9453"/>
    <cellStyle name="Calculation 3 2 2 5 3" xfId="13803"/>
    <cellStyle name="Calculation 3 2 2 5 4" xfId="13804"/>
    <cellStyle name="Calculation 3 2 2 6" xfId="9454"/>
    <cellStyle name="Calculation 3 2 2 7" xfId="9455"/>
    <cellStyle name="Calculation 3 2 2 8" xfId="13805"/>
    <cellStyle name="Calculation 3 2 2 9" xfId="13806"/>
    <cellStyle name="Calculation 3 2 2_Графикон III.5.2.." xfId="1873"/>
    <cellStyle name="Calculation 3 2 3" xfId="1874"/>
    <cellStyle name="Calculation 3 2 3 2" xfId="1875"/>
    <cellStyle name="Calculation 3 2 3 2 2" xfId="1876"/>
    <cellStyle name="Calculation 3 2 3 2 2 2" xfId="9456"/>
    <cellStyle name="Calculation 3 2 3 2 3" xfId="9457"/>
    <cellStyle name="Calculation 3 2 3 2 4" xfId="13807"/>
    <cellStyle name="Calculation 3 2 3 2 5" xfId="13808"/>
    <cellStyle name="Calculation 3 2 3 3" xfId="1877"/>
    <cellStyle name="Calculation 3 2 3 3 2" xfId="9458"/>
    <cellStyle name="Calculation 3 2 3 3 3" xfId="13809"/>
    <cellStyle name="Calculation 3 2 3 3 4" xfId="13810"/>
    <cellStyle name="Calculation 3 2 3 4" xfId="9459"/>
    <cellStyle name="Calculation 3 2 3 5" xfId="13811"/>
    <cellStyle name="Calculation 3 2 3 6" xfId="13812"/>
    <cellStyle name="Calculation 3 2 3_Графикон III.5.2.." xfId="1878"/>
    <cellStyle name="Calculation 3 2 4" xfId="1879"/>
    <cellStyle name="Calculation 3 2 4 2" xfId="1880"/>
    <cellStyle name="Calculation 3 2 4 2 2" xfId="1881"/>
    <cellStyle name="Calculation 3 2 4 2 2 2" xfId="9460"/>
    <cellStyle name="Calculation 3 2 4 2 3" xfId="9461"/>
    <cellStyle name="Calculation 3 2 4 2 4" xfId="13813"/>
    <cellStyle name="Calculation 3 2 4 2 5" xfId="13814"/>
    <cellStyle name="Calculation 3 2 4 3" xfId="1882"/>
    <cellStyle name="Calculation 3 2 4 3 2" xfId="9462"/>
    <cellStyle name="Calculation 3 2 4 3 3" xfId="13815"/>
    <cellStyle name="Calculation 3 2 4 3 4" xfId="13816"/>
    <cellStyle name="Calculation 3 2 4 4" xfId="9463"/>
    <cellStyle name="Calculation 3 2 4 5" xfId="13817"/>
    <cellStyle name="Calculation 3 2 4 6" xfId="13818"/>
    <cellStyle name="Calculation 3 2 5" xfId="1883"/>
    <cellStyle name="Calculation 3 2 5 2" xfId="9464"/>
    <cellStyle name="Calculation 3 2 5 3" xfId="9465"/>
    <cellStyle name="Calculation 3 2 5 4" xfId="13819"/>
    <cellStyle name="Calculation 3 2 5 5" xfId="13820"/>
    <cellStyle name="Calculation 3 2 6" xfId="1884"/>
    <cellStyle name="Calculation 3 2 6 2" xfId="9466"/>
    <cellStyle name="Calculation 3 2 6 3" xfId="13821"/>
    <cellStyle name="Calculation 3 2 6 4" xfId="13822"/>
    <cellStyle name="Calculation 3 2 7" xfId="9467"/>
    <cellStyle name="Calculation 3 2 8" xfId="9468"/>
    <cellStyle name="Calculation 3 2 9" xfId="13823"/>
    <cellStyle name="Calculation 3 2_Графикон III.5.2.." xfId="1885"/>
    <cellStyle name="Calculation 3 3" xfId="1886"/>
    <cellStyle name="Calculation 3 3 2" xfId="1887"/>
    <cellStyle name="Calculation 3 3 2 2" xfId="1888"/>
    <cellStyle name="Calculation 3 3 2 2 2" xfId="1889"/>
    <cellStyle name="Calculation 3 3 2 2 2 2" xfId="9469"/>
    <cellStyle name="Calculation 3 3 2 2 3" xfId="9470"/>
    <cellStyle name="Calculation 3 3 2 2 4" xfId="13824"/>
    <cellStyle name="Calculation 3 3 2 2 5" xfId="13825"/>
    <cellStyle name="Calculation 3 3 2 3" xfId="1890"/>
    <cellStyle name="Calculation 3 3 2 3 2" xfId="9471"/>
    <cellStyle name="Calculation 3 3 2 3 3" xfId="13826"/>
    <cellStyle name="Calculation 3 3 2 3 4" xfId="13827"/>
    <cellStyle name="Calculation 3 3 2 4" xfId="9472"/>
    <cellStyle name="Calculation 3 3 2 5" xfId="13828"/>
    <cellStyle name="Calculation 3 3 2 6" xfId="13829"/>
    <cellStyle name="Calculation 3 3 2_Графикон III.5.2.." xfId="1891"/>
    <cellStyle name="Calculation 3 3 3" xfId="1892"/>
    <cellStyle name="Calculation 3 3 3 2" xfId="1893"/>
    <cellStyle name="Calculation 3 3 3 2 2" xfId="1894"/>
    <cellStyle name="Calculation 3 3 3 2 2 2" xfId="9473"/>
    <cellStyle name="Calculation 3 3 3 2 3" xfId="9474"/>
    <cellStyle name="Calculation 3 3 3 2 4" xfId="13830"/>
    <cellStyle name="Calculation 3 3 3 2 5" xfId="13831"/>
    <cellStyle name="Calculation 3 3 3 3" xfId="1895"/>
    <cellStyle name="Calculation 3 3 3 3 2" xfId="9475"/>
    <cellStyle name="Calculation 3 3 3 3 3" xfId="13832"/>
    <cellStyle name="Calculation 3 3 3 3 4" xfId="13833"/>
    <cellStyle name="Calculation 3 3 3 4" xfId="9476"/>
    <cellStyle name="Calculation 3 3 3 5" xfId="13834"/>
    <cellStyle name="Calculation 3 3 3 6" xfId="13835"/>
    <cellStyle name="Calculation 3 3 4" xfId="1896"/>
    <cellStyle name="Calculation 3 3 4 2" xfId="9477"/>
    <cellStyle name="Calculation 3 3 4 3" xfId="9478"/>
    <cellStyle name="Calculation 3 3 4 4" xfId="13836"/>
    <cellStyle name="Calculation 3 3 4 5" xfId="13837"/>
    <cellStyle name="Calculation 3 3 5" xfId="1897"/>
    <cellStyle name="Calculation 3 3 5 2" xfId="9479"/>
    <cellStyle name="Calculation 3 3 5 3" xfId="13838"/>
    <cellStyle name="Calculation 3 3 5 4" xfId="13839"/>
    <cellStyle name="Calculation 3 3 6" xfId="9480"/>
    <cellStyle name="Calculation 3 3 7" xfId="9481"/>
    <cellStyle name="Calculation 3 3 8" xfId="13840"/>
    <cellStyle name="Calculation 3 3 9" xfId="13841"/>
    <cellStyle name="Calculation 3 3_Графикон III.5.2.." xfId="1898"/>
    <cellStyle name="Calculation 3 4" xfId="1899"/>
    <cellStyle name="Calculation 3 4 2" xfId="1900"/>
    <cellStyle name="Calculation 3 4 2 2" xfId="1901"/>
    <cellStyle name="Calculation 3 4 2 2 2" xfId="9482"/>
    <cellStyle name="Calculation 3 4 2 2 3" xfId="13842"/>
    <cellStyle name="Calculation 3 4 2 2 4" xfId="13843"/>
    <cellStyle name="Calculation 3 4 2 3" xfId="8474"/>
    <cellStyle name="Calculation 3 4 2 3 2" xfId="9483"/>
    <cellStyle name="Calculation 3 4 2 3 3" xfId="13844"/>
    <cellStyle name="Calculation 3 4 2 3 4" xfId="13845"/>
    <cellStyle name="Calculation 3 4 2 4" xfId="9484"/>
    <cellStyle name="Calculation 3 4 2 5" xfId="9485"/>
    <cellStyle name="Calculation 3 4 2 6" xfId="13846"/>
    <cellStyle name="Calculation 3 4 2 7" xfId="13847"/>
    <cellStyle name="Calculation 3 4 3" xfId="1902"/>
    <cellStyle name="Calculation 3 4 3 2" xfId="1903"/>
    <cellStyle name="Calculation 3 4 4" xfId="9486"/>
    <cellStyle name="Calculation 3 4_Графикон III.5.2.." xfId="1904"/>
    <cellStyle name="Calculation 3 5" xfId="1905"/>
    <cellStyle name="Calculation 3 5 2" xfId="1906"/>
    <cellStyle name="Calculation 3 5 2 2" xfId="1907"/>
    <cellStyle name="Calculation 3 5 2 2 2" xfId="9487"/>
    <cellStyle name="Calculation 3 5 2 3" xfId="9488"/>
    <cellStyle name="Calculation 3 5 2 4" xfId="13848"/>
    <cellStyle name="Calculation 3 5 2 5" xfId="13849"/>
    <cellStyle name="Calculation 3 5 3" xfId="1908"/>
    <cellStyle name="Calculation 3 5 3 2" xfId="9489"/>
    <cellStyle name="Calculation 3 5 3 3" xfId="13850"/>
    <cellStyle name="Calculation 3 5 3 4" xfId="13851"/>
    <cellStyle name="Calculation 3 5 4" xfId="9490"/>
    <cellStyle name="Calculation 3 5 5" xfId="13852"/>
    <cellStyle name="Calculation 3 5 6" xfId="13853"/>
    <cellStyle name="Calculation 3 6" xfId="1909"/>
    <cellStyle name="Calculation 3 6 2" xfId="1910"/>
    <cellStyle name="Calculation 3 6 2 2" xfId="1911"/>
    <cellStyle name="Calculation 3 6 2 3" xfId="9491"/>
    <cellStyle name="Calculation 3 6 3" xfId="1912"/>
    <cellStyle name="Calculation 3 6 4" xfId="9492"/>
    <cellStyle name="Calculation 3 6 5" xfId="13854"/>
    <cellStyle name="Calculation 3 6 6" xfId="13855"/>
    <cellStyle name="Calculation 3 7" xfId="1913"/>
    <cellStyle name="Calculation 3 7 2" xfId="9493"/>
    <cellStyle name="Calculation 3 7 3" xfId="9494"/>
    <cellStyle name="Calculation 3 7 4" xfId="13856"/>
    <cellStyle name="Calculation 3 7 5" xfId="13857"/>
    <cellStyle name="Calculation 3 8" xfId="1914"/>
    <cellStyle name="Calculation 3 9" xfId="9495"/>
    <cellStyle name="Calculation 3_Графикон III.5.2.." xfId="1915"/>
    <cellStyle name="Calculation 30" xfId="13858"/>
    <cellStyle name="Calculation 31" xfId="13859"/>
    <cellStyle name="Calculation 32" xfId="13860"/>
    <cellStyle name="Calculation 4" xfId="1916"/>
    <cellStyle name="Calculation 4 10" xfId="13861"/>
    <cellStyle name="Calculation 4 11" xfId="13862"/>
    <cellStyle name="Calculation 4 2" xfId="1917"/>
    <cellStyle name="Calculation 4 2 10" xfId="13863"/>
    <cellStyle name="Calculation 4 2 2" xfId="1918"/>
    <cellStyle name="Calculation 4 2 2 2" xfId="1919"/>
    <cellStyle name="Calculation 4 2 2 2 2" xfId="1920"/>
    <cellStyle name="Calculation 4 2 2 2 2 2" xfId="1921"/>
    <cellStyle name="Calculation 4 2 2 2 2 2 2" xfId="9496"/>
    <cellStyle name="Calculation 4 2 2 2 2 3" xfId="9497"/>
    <cellStyle name="Calculation 4 2 2 2 2 4" xfId="13864"/>
    <cellStyle name="Calculation 4 2 2 2 2 5" xfId="13865"/>
    <cellStyle name="Calculation 4 2 2 2 3" xfId="1922"/>
    <cellStyle name="Calculation 4 2 2 2 3 2" xfId="9498"/>
    <cellStyle name="Calculation 4 2 2 2 3 3" xfId="13866"/>
    <cellStyle name="Calculation 4 2 2 2 3 4" xfId="13867"/>
    <cellStyle name="Calculation 4 2 2 2 4" xfId="9499"/>
    <cellStyle name="Calculation 4 2 2 2 5" xfId="13868"/>
    <cellStyle name="Calculation 4 2 2 2 6" xfId="13869"/>
    <cellStyle name="Calculation 4 2 2 2_Графикон III.5.2.." xfId="1923"/>
    <cellStyle name="Calculation 4 2 2 3" xfId="1924"/>
    <cellStyle name="Calculation 4 2 2 3 2" xfId="1925"/>
    <cellStyle name="Calculation 4 2 2 3 2 2" xfId="1926"/>
    <cellStyle name="Calculation 4 2 2 3 2 2 2" xfId="9500"/>
    <cellStyle name="Calculation 4 2 2 3 2 3" xfId="9501"/>
    <cellStyle name="Calculation 4 2 2 3 2 4" xfId="13870"/>
    <cellStyle name="Calculation 4 2 2 3 2 5" xfId="13871"/>
    <cellStyle name="Calculation 4 2 2 3 3" xfId="1927"/>
    <cellStyle name="Calculation 4 2 2 3 3 2" xfId="9502"/>
    <cellStyle name="Calculation 4 2 2 3 3 3" xfId="13872"/>
    <cellStyle name="Calculation 4 2 2 3 3 4" xfId="13873"/>
    <cellStyle name="Calculation 4 2 2 3 4" xfId="9503"/>
    <cellStyle name="Calculation 4 2 2 3 5" xfId="13874"/>
    <cellStyle name="Calculation 4 2 2 3 6" xfId="13875"/>
    <cellStyle name="Calculation 4 2 2 4" xfId="1928"/>
    <cellStyle name="Calculation 4 2 2 4 2" xfId="9504"/>
    <cellStyle name="Calculation 4 2 2 4 3" xfId="9505"/>
    <cellStyle name="Calculation 4 2 2 4 4" xfId="13876"/>
    <cellStyle name="Calculation 4 2 2 4 5" xfId="13877"/>
    <cellStyle name="Calculation 4 2 2 5" xfId="1929"/>
    <cellStyle name="Calculation 4 2 2 5 2" xfId="9506"/>
    <cellStyle name="Calculation 4 2 2 5 3" xfId="13878"/>
    <cellStyle name="Calculation 4 2 2 5 4" xfId="13879"/>
    <cellStyle name="Calculation 4 2 2 6" xfId="9507"/>
    <cellStyle name="Calculation 4 2 2 7" xfId="9508"/>
    <cellStyle name="Calculation 4 2 2 8" xfId="13880"/>
    <cellStyle name="Calculation 4 2 2 9" xfId="13881"/>
    <cellStyle name="Calculation 4 2 2_Графикон III.5.2.." xfId="1930"/>
    <cellStyle name="Calculation 4 2 3" xfId="1931"/>
    <cellStyle name="Calculation 4 2 3 2" xfId="1932"/>
    <cellStyle name="Calculation 4 2 3 2 2" xfId="1933"/>
    <cellStyle name="Calculation 4 2 3 2 2 2" xfId="9509"/>
    <cellStyle name="Calculation 4 2 3 2 3" xfId="9510"/>
    <cellStyle name="Calculation 4 2 3 2 4" xfId="13882"/>
    <cellStyle name="Calculation 4 2 3 2 5" xfId="13883"/>
    <cellStyle name="Calculation 4 2 3 3" xfId="1934"/>
    <cellStyle name="Calculation 4 2 3 3 2" xfId="9511"/>
    <cellStyle name="Calculation 4 2 3 3 3" xfId="13884"/>
    <cellStyle name="Calculation 4 2 3 3 4" xfId="13885"/>
    <cellStyle name="Calculation 4 2 3 4" xfId="9512"/>
    <cellStyle name="Calculation 4 2 3 5" xfId="13886"/>
    <cellStyle name="Calculation 4 2 3 6" xfId="13887"/>
    <cellStyle name="Calculation 4 2 3_Графикон III.5.2.." xfId="1935"/>
    <cellStyle name="Calculation 4 2 4" xfId="1936"/>
    <cellStyle name="Calculation 4 2 4 2" xfId="1937"/>
    <cellStyle name="Calculation 4 2 4 2 2" xfId="1938"/>
    <cellStyle name="Calculation 4 2 4 2 2 2" xfId="9513"/>
    <cellStyle name="Calculation 4 2 4 2 3" xfId="9514"/>
    <cellStyle name="Calculation 4 2 4 2 4" xfId="13888"/>
    <cellStyle name="Calculation 4 2 4 2 5" xfId="13889"/>
    <cellStyle name="Calculation 4 2 4 3" xfId="1939"/>
    <cellStyle name="Calculation 4 2 4 3 2" xfId="9515"/>
    <cellStyle name="Calculation 4 2 4 3 3" xfId="13890"/>
    <cellStyle name="Calculation 4 2 4 3 4" xfId="13891"/>
    <cellStyle name="Calculation 4 2 4 4" xfId="9516"/>
    <cellStyle name="Calculation 4 2 4 5" xfId="13892"/>
    <cellStyle name="Calculation 4 2 4 6" xfId="13893"/>
    <cellStyle name="Calculation 4 2 5" xfId="1940"/>
    <cellStyle name="Calculation 4 2 5 2" xfId="9517"/>
    <cellStyle name="Calculation 4 2 5 3" xfId="9518"/>
    <cellStyle name="Calculation 4 2 5 4" xfId="13894"/>
    <cellStyle name="Calculation 4 2 5 5" xfId="13895"/>
    <cellStyle name="Calculation 4 2 6" xfId="1941"/>
    <cellStyle name="Calculation 4 2 6 2" xfId="9519"/>
    <cellStyle name="Calculation 4 2 6 3" xfId="13896"/>
    <cellStyle name="Calculation 4 2 6 4" xfId="13897"/>
    <cellStyle name="Calculation 4 2 7" xfId="9520"/>
    <cellStyle name="Calculation 4 2 8" xfId="9521"/>
    <cellStyle name="Calculation 4 2 9" xfId="13898"/>
    <cellStyle name="Calculation 4 2_Графикон III.5.2.." xfId="1942"/>
    <cellStyle name="Calculation 4 3" xfId="1943"/>
    <cellStyle name="Calculation 4 3 2" xfId="1944"/>
    <cellStyle name="Calculation 4 3 2 2" xfId="1945"/>
    <cellStyle name="Calculation 4 3 2 2 2" xfId="1946"/>
    <cellStyle name="Calculation 4 3 2 2 2 2" xfId="9522"/>
    <cellStyle name="Calculation 4 3 2 2 3" xfId="9523"/>
    <cellStyle name="Calculation 4 3 2 2 4" xfId="13899"/>
    <cellStyle name="Calculation 4 3 2 2 5" xfId="13900"/>
    <cellStyle name="Calculation 4 3 2 3" xfId="1947"/>
    <cellStyle name="Calculation 4 3 2 3 2" xfId="9524"/>
    <cellStyle name="Calculation 4 3 2 3 3" xfId="13901"/>
    <cellStyle name="Calculation 4 3 2 3 4" xfId="13902"/>
    <cellStyle name="Calculation 4 3 2 4" xfId="9525"/>
    <cellStyle name="Calculation 4 3 2 5" xfId="13903"/>
    <cellStyle name="Calculation 4 3 2 6" xfId="13904"/>
    <cellStyle name="Calculation 4 3 2_Графикон III.5.2.." xfId="1948"/>
    <cellStyle name="Calculation 4 3 3" xfId="1949"/>
    <cellStyle name="Calculation 4 3 3 2" xfId="1950"/>
    <cellStyle name="Calculation 4 3 3 2 2" xfId="1951"/>
    <cellStyle name="Calculation 4 3 3 2 2 2" xfId="9526"/>
    <cellStyle name="Calculation 4 3 3 2 3" xfId="9527"/>
    <cellStyle name="Calculation 4 3 3 2 4" xfId="13905"/>
    <cellStyle name="Calculation 4 3 3 2 5" xfId="13906"/>
    <cellStyle name="Calculation 4 3 3 3" xfId="1952"/>
    <cellStyle name="Calculation 4 3 3 3 2" xfId="9528"/>
    <cellStyle name="Calculation 4 3 3 3 3" xfId="13907"/>
    <cellStyle name="Calculation 4 3 3 3 4" xfId="13908"/>
    <cellStyle name="Calculation 4 3 3 4" xfId="9529"/>
    <cellStyle name="Calculation 4 3 3 5" xfId="13909"/>
    <cellStyle name="Calculation 4 3 3 6" xfId="13910"/>
    <cellStyle name="Calculation 4 3 4" xfId="1953"/>
    <cellStyle name="Calculation 4 3 4 2" xfId="9530"/>
    <cellStyle name="Calculation 4 3 4 3" xfId="9531"/>
    <cellStyle name="Calculation 4 3 4 4" xfId="13911"/>
    <cellStyle name="Calculation 4 3 4 5" xfId="13912"/>
    <cellStyle name="Calculation 4 3 5" xfId="1954"/>
    <cellStyle name="Calculation 4 3 5 2" xfId="9532"/>
    <cellStyle name="Calculation 4 3 5 3" xfId="13913"/>
    <cellStyle name="Calculation 4 3 5 4" xfId="13914"/>
    <cellStyle name="Calculation 4 3 6" xfId="9533"/>
    <cellStyle name="Calculation 4 3 7" xfId="9534"/>
    <cellStyle name="Calculation 4 3 8" xfId="13915"/>
    <cellStyle name="Calculation 4 3 9" xfId="13916"/>
    <cellStyle name="Calculation 4 3_Графикон III.5.2.." xfId="1955"/>
    <cellStyle name="Calculation 4 4" xfId="1956"/>
    <cellStyle name="Calculation 4 4 2" xfId="1957"/>
    <cellStyle name="Calculation 4 4 2 2" xfId="1958"/>
    <cellStyle name="Calculation 4 4 2 2 2" xfId="9535"/>
    <cellStyle name="Calculation 4 4 2 3" xfId="9536"/>
    <cellStyle name="Calculation 4 4 2 4" xfId="13917"/>
    <cellStyle name="Calculation 4 4 2 5" xfId="13918"/>
    <cellStyle name="Calculation 4 4 3" xfId="1959"/>
    <cellStyle name="Calculation 4 4 3 2" xfId="9537"/>
    <cellStyle name="Calculation 4 4 3 3" xfId="13919"/>
    <cellStyle name="Calculation 4 4 3 4" xfId="13920"/>
    <cellStyle name="Calculation 4 4 4" xfId="9538"/>
    <cellStyle name="Calculation 4 4 5" xfId="13921"/>
    <cellStyle name="Calculation 4 4 6" xfId="13922"/>
    <cellStyle name="Calculation 4 4_Графикон III.5.2.." xfId="1960"/>
    <cellStyle name="Calculation 4 5" xfId="1961"/>
    <cellStyle name="Calculation 4 5 2" xfId="1962"/>
    <cellStyle name="Calculation 4 5 2 2" xfId="1963"/>
    <cellStyle name="Calculation 4 5 2 2 2" xfId="9539"/>
    <cellStyle name="Calculation 4 5 2 3" xfId="9540"/>
    <cellStyle name="Calculation 4 5 2 4" xfId="13923"/>
    <cellStyle name="Calculation 4 5 2 5" xfId="13924"/>
    <cellStyle name="Calculation 4 5 3" xfId="1964"/>
    <cellStyle name="Calculation 4 5 3 2" xfId="9541"/>
    <cellStyle name="Calculation 4 5 3 3" xfId="13925"/>
    <cellStyle name="Calculation 4 5 3 4" xfId="13926"/>
    <cellStyle name="Calculation 4 5 4" xfId="9542"/>
    <cellStyle name="Calculation 4 5 5" xfId="13927"/>
    <cellStyle name="Calculation 4 5 6" xfId="13928"/>
    <cellStyle name="Calculation 4 6" xfId="1965"/>
    <cellStyle name="Calculation 4 6 2" xfId="9543"/>
    <cellStyle name="Calculation 4 6 3" xfId="9544"/>
    <cellStyle name="Calculation 4 6 4" xfId="13929"/>
    <cellStyle name="Calculation 4 6 5" xfId="13930"/>
    <cellStyle name="Calculation 4 7" xfId="1966"/>
    <cellStyle name="Calculation 4 7 2" xfId="9545"/>
    <cellStyle name="Calculation 4 7 3" xfId="13931"/>
    <cellStyle name="Calculation 4 7 4" xfId="13932"/>
    <cellStyle name="Calculation 4 8" xfId="9546"/>
    <cellStyle name="Calculation 4 9" xfId="9547"/>
    <cellStyle name="Calculation 4_Графикон III.5.2.." xfId="1967"/>
    <cellStyle name="Calculation 5" xfId="1968"/>
    <cellStyle name="Calculation 5 10" xfId="13933"/>
    <cellStyle name="Calculation 5 11" xfId="13934"/>
    <cellStyle name="Calculation 5 2" xfId="1969"/>
    <cellStyle name="Calculation 5 2 10" xfId="13935"/>
    <cellStyle name="Calculation 5 2 2" xfId="1970"/>
    <cellStyle name="Calculation 5 2 2 2" xfId="1971"/>
    <cellStyle name="Calculation 5 2 2 2 2" xfId="1972"/>
    <cellStyle name="Calculation 5 2 2 2 2 2" xfId="1973"/>
    <cellStyle name="Calculation 5 2 2 2 2 2 2" xfId="9548"/>
    <cellStyle name="Calculation 5 2 2 2 2 3" xfId="9549"/>
    <cellStyle name="Calculation 5 2 2 2 2 4" xfId="13936"/>
    <cellStyle name="Calculation 5 2 2 2 2 5" xfId="13937"/>
    <cellStyle name="Calculation 5 2 2 2 3" xfId="1974"/>
    <cellStyle name="Calculation 5 2 2 2 3 2" xfId="9550"/>
    <cellStyle name="Calculation 5 2 2 2 3 3" xfId="13938"/>
    <cellStyle name="Calculation 5 2 2 2 3 4" xfId="13939"/>
    <cellStyle name="Calculation 5 2 2 2 4" xfId="9551"/>
    <cellStyle name="Calculation 5 2 2 2 5" xfId="13940"/>
    <cellStyle name="Calculation 5 2 2 2 6" xfId="13941"/>
    <cellStyle name="Calculation 5 2 2 2_Графикон III.5.2.." xfId="1975"/>
    <cellStyle name="Calculation 5 2 2 3" xfId="1976"/>
    <cellStyle name="Calculation 5 2 2 3 2" xfId="1977"/>
    <cellStyle name="Calculation 5 2 2 3 2 2" xfId="1978"/>
    <cellStyle name="Calculation 5 2 2 3 2 2 2" xfId="9552"/>
    <cellStyle name="Calculation 5 2 2 3 2 3" xfId="9553"/>
    <cellStyle name="Calculation 5 2 2 3 2 4" xfId="13942"/>
    <cellStyle name="Calculation 5 2 2 3 2 5" xfId="13943"/>
    <cellStyle name="Calculation 5 2 2 3 3" xfId="1979"/>
    <cellStyle name="Calculation 5 2 2 3 3 2" xfId="9554"/>
    <cellStyle name="Calculation 5 2 2 3 3 3" xfId="13944"/>
    <cellStyle name="Calculation 5 2 2 3 3 4" xfId="13945"/>
    <cellStyle name="Calculation 5 2 2 3 4" xfId="9555"/>
    <cellStyle name="Calculation 5 2 2 3 5" xfId="13946"/>
    <cellStyle name="Calculation 5 2 2 3 6" xfId="13947"/>
    <cellStyle name="Calculation 5 2 2 4" xfId="1980"/>
    <cellStyle name="Calculation 5 2 2 4 2" xfId="9556"/>
    <cellStyle name="Calculation 5 2 2 4 3" xfId="9557"/>
    <cellStyle name="Calculation 5 2 2 4 4" xfId="13948"/>
    <cellStyle name="Calculation 5 2 2 4 5" xfId="13949"/>
    <cellStyle name="Calculation 5 2 2 5" xfId="1981"/>
    <cellStyle name="Calculation 5 2 2 5 2" xfId="9558"/>
    <cellStyle name="Calculation 5 2 2 5 3" xfId="13950"/>
    <cellStyle name="Calculation 5 2 2 5 4" xfId="13951"/>
    <cellStyle name="Calculation 5 2 2 6" xfId="9559"/>
    <cellStyle name="Calculation 5 2 2 7" xfId="9560"/>
    <cellStyle name="Calculation 5 2 2 8" xfId="13952"/>
    <cellStyle name="Calculation 5 2 2 9" xfId="13953"/>
    <cellStyle name="Calculation 5 2 2_Графикон III.5.2.." xfId="1982"/>
    <cellStyle name="Calculation 5 2 3" xfId="1983"/>
    <cellStyle name="Calculation 5 2 3 2" xfId="1984"/>
    <cellStyle name="Calculation 5 2 3 2 2" xfId="1985"/>
    <cellStyle name="Calculation 5 2 3 2 2 2" xfId="9561"/>
    <cellStyle name="Calculation 5 2 3 2 3" xfId="9562"/>
    <cellStyle name="Calculation 5 2 3 2 4" xfId="13954"/>
    <cellStyle name="Calculation 5 2 3 2 5" xfId="13955"/>
    <cellStyle name="Calculation 5 2 3 3" xfId="1986"/>
    <cellStyle name="Calculation 5 2 3 3 2" xfId="9563"/>
    <cellStyle name="Calculation 5 2 3 3 3" xfId="13956"/>
    <cellStyle name="Calculation 5 2 3 3 4" xfId="13957"/>
    <cellStyle name="Calculation 5 2 3 4" xfId="9564"/>
    <cellStyle name="Calculation 5 2 3 5" xfId="13958"/>
    <cellStyle name="Calculation 5 2 3 6" xfId="13959"/>
    <cellStyle name="Calculation 5 2 3_Графикон III.5.2.." xfId="1987"/>
    <cellStyle name="Calculation 5 2 4" xfId="1988"/>
    <cellStyle name="Calculation 5 2 4 2" xfId="1989"/>
    <cellStyle name="Calculation 5 2 4 2 2" xfId="1990"/>
    <cellStyle name="Calculation 5 2 4 2 2 2" xfId="9565"/>
    <cellStyle name="Calculation 5 2 4 2 3" xfId="9566"/>
    <cellStyle name="Calculation 5 2 4 2 4" xfId="13960"/>
    <cellStyle name="Calculation 5 2 4 2 5" xfId="13961"/>
    <cellStyle name="Calculation 5 2 4 3" xfId="1991"/>
    <cellStyle name="Calculation 5 2 4 3 2" xfId="9567"/>
    <cellStyle name="Calculation 5 2 4 3 3" xfId="13962"/>
    <cellStyle name="Calculation 5 2 4 3 4" xfId="13963"/>
    <cellStyle name="Calculation 5 2 4 4" xfId="9568"/>
    <cellStyle name="Calculation 5 2 4 5" xfId="13964"/>
    <cellStyle name="Calculation 5 2 4 6" xfId="13965"/>
    <cellStyle name="Calculation 5 2 5" xfId="1992"/>
    <cellStyle name="Calculation 5 2 5 2" xfId="9569"/>
    <cellStyle name="Calculation 5 2 5 3" xfId="9570"/>
    <cellStyle name="Calculation 5 2 5 4" xfId="13966"/>
    <cellStyle name="Calculation 5 2 5 5" xfId="13967"/>
    <cellStyle name="Calculation 5 2 6" xfId="1993"/>
    <cellStyle name="Calculation 5 2 6 2" xfId="9571"/>
    <cellStyle name="Calculation 5 2 6 3" xfId="13968"/>
    <cellStyle name="Calculation 5 2 6 4" xfId="13969"/>
    <cellStyle name="Calculation 5 2 7" xfId="9572"/>
    <cellStyle name="Calculation 5 2 8" xfId="9573"/>
    <cellStyle name="Calculation 5 2 9" xfId="13970"/>
    <cellStyle name="Calculation 5 2_Графикон III.5.2.." xfId="1994"/>
    <cellStyle name="Calculation 5 3" xfId="1995"/>
    <cellStyle name="Calculation 5 3 2" xfId="1996"/>
    <cellStyle name="Calculation 5 3 2 2" xfId="1997"/>
    <cellStyle name="Calculation 5 3 2 2 2" xfId="1998"/>
    <cellStyle name="Calculation 5 3 2 2 2 2" xfId="9574"/>
    <cellStyle name="Calculation 5 3 2 2 3" xfId="9575"/>
    <cellStyle name="Calculation 5 3 2 2 4" xfId="13971"/>
    <cellStyle name="Calculation 5 3 2 2 5" xfId="13972"/>
    <cellStyle name="Calculation 5 3 2 3" xfId="1999"/>
    <cellStyle name="Calculation 5 3 2 3 2" xfId="9576"/>
    <cellStyle name="Calculation 5 3 2 3 3" xfId="13973"/>
    <cellStyle name="Calculation 5 3 2 3 4" xfId="13974"/>
    <cellStyle name="Calculation 5 3 2 4" xfId="9577"/>
    <cellStyle name="Calculation 5 3 2 5" xfId="13975"/>
    <cellStyle name="Calculation 5 3 2 6" xfId="13976"/>
    <cellStyle name="Calculation 5 3 2_Графикон III.5.2.." xfId="2000"/>
    <cellStyle name="Calculation 5 3 3" xfId="2001"/>
    <cellStyle name="Calculation 5 3 3 2" xfId="2002"/>
    <cellStyle name="Calculation 5 3 3 2 2" xfId="2003"/>
    <cellStyle name="Calculation 5 3 3 2 2 2" xfId="9578"/>
    <cellStyle name="Calculation 5 3 3 2 3" xfId="9579"/>
    <cellStyle name="Calculation 5 3 3 2 4" xfId="13977"/>
    <cellStyle name="Calculation 5 3 3 2 5" xfId="13978"/>
    <cellStyle name="Calculation 5 3 3 3" xfId="2004"/>
    <cellStyle name="Calculation 5 3 3 3 2" xfId="9580"/>
    <cellStyle name="Calculation 5 3 3 3 3" xfId="13979"/>
    <cellStyle name="Calculation 5 3 3 3 4" xfId="13980"/>
    <cellStyle name="Calculation 5 3 3 4" xfId="9581"/>
    <cellStyle name="Calculation 5 3 3 5" xfId="13981"/>
    <cellStyle name="Calculation 5 3 3 6" xfId="13982"/>
    <cellStyle name="Calculation 5 3 4" xfId="2005"/>
    <cellStyle name="Calculation 5 3 4 2" xfId="9582"/>
    <cellStyle name="Calculation 5 3 4 3" xfId="9583"/>
    <cellStyle name="Calculation 5 3 4 4" xfId="13983"/>
    <cellStyle name="Calculation 5 3 4 5" xfId="13984"/>
    <cellStyle name="Calculation 5 3 5" xfId="2006"/>
    <cellStyle name="Calculation 5 3 5 2" xfId="9584"/>
    <cellStyle name="Calculation 5 3 5 3" xfId="13985"/>
    <cellStyle name="Calculation 5 3 5 4" xfId="13986"/>
    <cellStyle name="Calculation 5 3 6" xfId="9585"/>
    <cellStyle name="Calculation 5 3 7" xfId="9586"/>
    <cellStyle name="Calculation 5 3 8" xfId="13987"/>
    <cellStyle name="Calculation 5 3 9" xfId="13988"/>
    <cellStyle name="Calculation 5 3_Графикон III.5.2.." xfId="2007"/>
    <cellStyle name="Calculation 5 4" xfId="2008"/>
    <cellStyle name="Calculation 5 4 2" xfId="2009"/>
    <cellStyle name="Calculation 5 4 2 2" xfId="2010"/>
    <cellStyle name="Calculation 5 4 2 2 2" xfId="9587"/>
    <cellStyle name="Calculation 5 4 2 3" xfId="9588"/>
    <cellStyle name="Calculation 5 4 2 4" xfId="13989"/>
    <cellStyle name="Calculation 5 4 2 5" xfId="13990"/>
    <cellStyle name="Calculation 5 4 3" xfId="2011"/>
    <cellStyle name="Calculation 5 4 3 2" xfId="9589"/>
    <cellStyle name="Calculation 5 4 3 3" xfId="13991"/>
    <cellStyle name="Calculation 5 4 3 4" xfId="13992"/>
    <cellStyle name="Calculation 5 4 4" xfId="9590"/>
    <cellStyle name="Calculation 5 4 5" xfId="13993"/>
    <cellStyle name="Calculation 5 4 6" xfId="13994"/>
    <cellStyle name="Calculation 5 4_Графикон III.5.2.." xfId="2012"/>
    <cellStyle name="Calculation 5 5" xfId="2013"/>
    <cellStyle name="Calculation 5 5 2" xfId="2014"/>
    <cellStyle name="Calculation 5 5 2 2" xfId="2015"/>
    <cellStyle name="Calculation 5 5 2 2 2" xfId="9591"/>
    <cellStyle name="Calculation 5 5 2 3" xfId="9592"/>
    <cellStyle name="Calculation 5 5 2 4" xfId="13995"/>
    <cellStyle name="Calculation 5 5 2 5" xfId="13996"/>
    <cellStyle name="Calculation 5 5 3" xfId="2016"/>
    <cellStyle name="Calculation 5 5 3 2" xfId="9593"/>
    <cellStyle name="Calculation 5 5 3 3" xfId="13997"/>
    <cellStyle name="Calculation 5 5 3 4" xfId="13998"/>
    <cellStyle name="Calculation 5 5 4" xfId="9594"/>
    <cellStyle name="Calculation 5 5 5" xfId="13999"/>
    <cellStyle name="Calculation 5 5 6" xfId="14000"/>
    <cellStyle name="Calculation 5 6" xfId="2017"/>
    <cellStyle name="Calculation 5 6 2" xfId="9595"/>
    <cellStyle name="Calculation 5 6 3" xfId="9596"/>
    <cellStyle name="Calculation 5 6 4" xfId="14001"/>
    <cellStyle name="Calculation 5 6 5" xfId="14002"/>
    <cellStyle name="Calculation 5 7" xfId="2018"/>
    <cellStyle name="Calculation 5 7 2" xfId="9597"/>
    <cellStyle name="Calculation 5 7 3" xfId="14003"/>
    <cellStyle name="Calculation 5 7 4" xfId="14004"/>
    <cellStyle name="Calculation 5 8" xfId="9598"/>
    <cellStyle name="Calculation 5 9" xfId="9599"/>
    <cellStyle name="Calculation 5_Графикон III.5.2.." xfId="2019"/>
    <cellStyle name="Calculation 6" xfId="2020"/>
    <cellStyle name="Calculation 6 10" xfId="14005"/>
    <cellStyle name="Calculation 6 11" xfId="14006"/>
    <cellStyle name="Calculation 6 2" xfId="2021"/>
    <cellStyle name="Calculation 6 2 10" xfId="14007"/>
    <cellStyle name="Calculation 6 2 2" xfId="2022"/>
    <cellStyle name="Calculation 6 2 2 2" xfId="2023"/>
    <cellStyle name="Calculation 6 2 2 2 2" xfId="2024"/>
    <cellStyle name="Calculation 6 2 2 2 2 2" xfId="2025"/>
    <cellStyle name="Calculation 6 2 2 2 2 2 2" xfId="9600"/>
    <cellStyle name="Calculation 6 2 2 2 2 3" xfId="9601"/>
    <cellStyle name="Calculation 6 2 2 2 2 4" xfId="14008"/>
    <cellStyle name="Calculation 6 2 2 2 2 5" xfId="14009"/>
    <cellStyle name="Calculation 6 2 2 2 3" xfId="2026"/>
    <cellStyle name="Calculation 6 2 2 2 3 2" xfId="9602"/>
    <cellStyle name="Calculation 6 2 2 2 3 3" xfId="14010"/>
    <cellStyle name="Calculation 6 2 2 2 3 4" xfId="14011"/>
    <cellStyle name="Calculation 6 2 2 2 4" xfId="9603"/>
    <cellStyle name="Calculation 6 2 2 2 5" xfId="14012"/>
    <cellStyle name="Calculation 6 2 2 2 6" xfId="14013"/>
    <cellStyle name="Calculation 6 2 2 2_Графикон III.5.2.." xfId="2027"/>
    <cellStyle name="Calculation 6 2 2 3" xfId="2028"/>
    <cellStyle name="Calculation 6 2 2 3 2" xfId="2029"/>
    <cellStyle name="Calculation 6 2 2 3 2 2" xfId="2030"/>
    <cellStyle name="Calculation 6 2 2 3 2 2 2" xfId="9604"/>
    <cellStyle name="Calculation 6 2 2 3 2 3" xfId="9605"/>
    <cellStyle name="Calculation 6 2 2 3 2 4" xfId="14014"/>
    <cellStyle name="Calculation 6 2 2 3 2 5" xfId="14015"/>
    <cellStyle name="Calculation 6 2 2 3 3" xfId="2031"/>
    <cellStyle name="Calculation 6 2 2 3 3 2" xfId="9606"/>
    <cellStyle name="Calculation 6 2 2 3 3 3" xfId="14016"/>
    <cellStyle name="Calculation 6 2 2 3 3 4" xfId="14017"/>
    <cellStyle name="Calculation 6 2 2 3 4" xfId="9607"/>
    <cellStyle name="Calculation 6 2 2 3 5" xfId="14018"/>
    <cellStyle name="Calculation 6 2 2 3 6" xfId="14019"/>
    <cellStyle name="Calculation 6 2 2 4" xfId="2032"/>
    <cellStyle name="Calculation 6 2 2 4 2" xfId="9608"/>
    <cellStyle name="Calculation 6 2 2 4 3" xfId="9609"/>
    <cellStyle name="Calculation 6 2 2 4 4" xfId="14020"/>
    <cellStyle name="Calculation 6 2 2 4 5" xfId="14021"/>
    <cellStyle name="Calculation 6 2 2 5" xfId="2033"/>
    <cellStyle name="Calculation 6 2 2 5 2" xfId="9610"/>
    <cellStyle name="Calculation 6 2 2 5 3" xfId="14022"/>
    <cellStyle name="Calculation 6 2 2 5 4" xfId="14023"/>
    <cellStyle name="Calculation 6 2 2 6" xfId="9611"/>
    <cellStyle name="Calculation 6 2 2 7" xfId="9612"/>
    <cellStyle name="Calculation 6 2 2 8" xfId="14024"/>
    <cellStyle name="Calculation 6 2 2 9" xfId="14025"/>
    <cellStyle name="Calculation 6 2 2_Графикон III.5.2.." xfId="2034"/>
    <cellStyle name="Calculation 6 2 3" xfId="2035"/>
    <cellStyle name="Calculation 6 2 3 2" xfId="2036"/>
    <cellStyle name="Calculation 6 2 3 2 2" xfId="2037"/>
    <cellStyle name="Calculation 6 2 3 2 2 2" xfId="9613"/>
    <cellStyle name="Calculation 6 2 3 2 3" xfId="9614"/>
    <cellStyle name="Calculation 6 2 3 2 4" xfId="14026"/>
    <cellStyle name="Calculation 6 2 3 2 5" xfId="14027"/>
    <cellStyle name="Calculation 6 2 3 3" xfId="2038"/>
    <cellStyle name="Calculation 6 2 3 3 2" xfId="9615"/>
    <cellStyle name="Calculation 6 2 3 3 3" xfId="14028"/>
    <cellStyle name="Calculation 6 2 3 3 4" xfId="14029"/>
    <cellStyle name="Calculation 6 2 3 4" xfId="9616"/>
    <cellStyle name="Calculation 6 2 3 5" xfId="14030"/>
    <cellStyle name="Calculation 6 2 3 6" xfId="14031"/>
    <cellStyle name="Calculation 6 2 3_Графикон III.5.2.." xfId="2039"/>
    <cellStyle name="Calculation 6 2 4" xfId="2040"/>
    <cellStyle name="Calculation 6 2 4 2" xfId="2041"/>
    <cellStyle name="Calculation 6 2 4 2 2" xfId="2042"/>
    <cellStyle name="Calculation 6 2 4 2 2 2" xfId="9617"/>
    <cellStyle name="Calculation 6 2 4 2 3" xfId="9618"/>
    <cellStyle name="Calculation 6 2 4 2 4" xfId="14032"/>
    <cellStyle name="Calculation 6 2 4 2 5" xfId="14033"/>
    <cellStyle name="Calculation 6 2 4 3" xfId="2043"/>
    <cellStyle name="Calculation 6 2 4 3 2" xfId="9619"/>
    <cellStyle name="Calculation 6 2 4 3 3" xfId="14034"/>
    <cellStyle name="Calculation 6 2 4 3 4" xfId="14035"/>
    <cellStyle name="Calculation 6 2 4 4" xfId="9620"/>
    <cellStyle name="Calculation 6 2 4 5" xfId="14036"/>
    <cellStyle name="Calculation 6 2 4 6" xfId="14037"/>
    <cellStyle name="Calculation 6 2 5" xfId="2044"/>
    <cellStyle name="Calculation 6 2 5 2" xfId="9621"/>
    <cellStyle name="Calculation 6 2 5 3" xfId="9622"/>
    <cellStyle name="Calculation 6 2 5 4" xfId="14038"/>
    <cellStyle name="Calculation 6 2 5 5" xfId="14039"/>
    <cellStyle name="Calculation 6 2 6" xfId="2045"/>
    <cellStyle name="Calculation 6 2 6 2" xfId="9623"/>
    <cellStyle name="Calculation 6 2 6 3" xfId="14040"/>
    <cellStyle name="Calculation 6 2 6 4" xfId="14041"/>
    <cellStyle name="Calculation 6 2 7" xfId="9624"/>
    <cellStyle name="Calculation 6 2 8" xfId="9625"/>
    <cellStyle name="Calculation 6 2 9" xfId="14042"/>
    <cellStyle name="Calculation 6 2_Графикон III.5.2.." xfId="2046"/>
    <cellStyle name="Calculation 6 3" xfId="2047"/>
    <cellStyle name="Calculation 6 3 2" xfId="2048"/>
    <cellStyle name="Calculation 6 3 2 2" xfId="2049"/>
    <cellStyle name="Calculation 6 3 2 2 2" xfId="2050"/>
    <cellStyle name="Calculation 6 3 2 2 2 2" xfId="9626"/>
    <cellStyle name="Calculation 6 3 2 2 3" xfId="9627"/>
    <cellStyle name="Calculation 6 3 2 2 4" xfId="14043"/>
    <cellStyle name="Calculation 6 3 2 2 5" xfId="14044"/>
    <cellStyle name="Calculation 6 3 2 3" xfId="2051"/>
    <cellStyle name="Calculation 6 3 2 3 2" xfId="9628"/>
    <cellStyle name="Calculation 6 3 2 3 3" xfId="14045"/>
    <cellStyle name="Calculation 6 3 2 3 4" xfId="14046"/>
    <cellStyle name="Calculation 6 3 2 4" xfId="9629"/>
    <cellStyle name="Calculation 6 3 2 5" xfId="14047"/>
    <cellStyle name="Calculation 6 3 2 6" xfId="14048"/>
    <cellStyle name="Calculation 6 3 2_Графикон III.5.2.." xfId="2052"/>
    <cellStyle name="Calculation 6 3 3" xfId="2053"/>
    <cellStyle name="Calculation 6 3 3 2" xfId="2054"/>
    <cellStyle name="Calculation 6 3 3 2 2" xfId="2055"/>
    <cellStyle name="Calculation 6 3 3 2 2 2" xfId="9630"/>
    <cellStyle name="Calculation 6 3 3 2 3" xfId="9631"/>
    <cellStyle name="Calculation 6 3 3 2 4" xfId="14049"/>
    <cellStyle name="Calculation 6 3 3 2 5" xfId="14050"/>
    <cellStyle name="Calculation 6 3 3 3" xfId="2056"/>
    <cellStyle name="Calculation 6 3 3 3 2" xfId="9632"/>
    <cellStyle name="Calculation 6 3 3 3 3" xfId="14051"/>
    <cellStyle name="Calculation 6 3 3 3 4" xfId="14052"/>
    <cellStyle name="Calculation 6 3 3 4" xfId="9633"/>
    <cellStyle name="Calculation 6 3 3 5" xfId="14053"/>
    <cellStyle name="Calculation 6 3 3 6" xfId="14054"/>
    <cellStyle name="Calculation 6 3 4" xfId="2057"/>
    <cellStyle name="Calculation 6 3 4 2" xfId="9634"/>
    <cellStyle name="Calculation 6 3 4 3" xfId="9635"/>
    <cellStyle name="Calculation 6 3 4 4" xfId="14055"/>
    <cellStyle name="Calculation 6 3 4 5" xfId="14056"/>
    <cellStyle name="Calculation 6 3 5" xfId="2058"/>
    <cellStyle name="Calculation 6 3 5 2" xfId="9636"/>
    <cellStyle name="Calculation 6 3 5 3" xfId="14057"/>
    <cellStyle name="Calculation 6 3 5 4" xfId="14058"/>
    <cellStyle name="Calculation 6 3 6" xfId="9637"/>
    <cellStyle name="Calculation 6 3 7" xfId="9638"/>
    <cellStyle name="Calculation 6 3 8" xfId="14059"/>
    <cellStyle name="Calculation 6 3 9" xfId="14060"/>
    <cellStyle name="Calculation 6 3_Графикон III.5.2.." xfId="2059"/>
    <cellStyle name="Calculation 6 4" xfId="2060"/>
    <cellStyle name="Calculation 6 4 2" xfId="2061"/>
    <cellStyle name="Calculation 6 4 2 2" xfId="2062"/>
    <cellStyle name="Calculation 6 4 2 2 2" xfId="9639"/>
    <cellStyle name="Calculation 6 4 2 3" xfId="9640"/>
    <cellStyle name="Calculation 6 4 2 4" xfId="14061"/>
    <cellStyle name="Calculation 6 4 2 5" xfId="14062"/>
    <cellStyle name="Calculation 6 4 3" xfId="2063"/>
    <cellStyle name="Calculation 6 4 3 2" xfId="9641"/>
    <cellStyle name="Calculation 6 4 3 3" xfId="14063"/>
    <cellStyle name="Calculation 6 4 3 4" xfId="14064"/>
    <cellStyle name="Calculation 6 4 4" xfId="9642"/>
    <cellStyle name="Calculation 6 4 5" xfId="14065"/>
    <cellStyle name="Calculation 6 4 6" xfId="14066"/>
    <cellStyle name="Calculation 6 4_Графикон III.5.2.." xfId="2064"/>
    <cellStyle name="Calculation 6 5" xfId="2065"/>
    <cellStyle name="Calculation 6 5 2" xfId="2066"/>
    <cellStyle name="Calculation 6 5 2 2" xfId="2067"/>
    <cellStyle name="Calculation 6 5 2 2 2" xfId="9643"/>
    <cellStyle name="Calculation 6 5 2 3" xfId="9644"/>
    <cellStyle name="Calculation 6 5 2 4" xfId="14067"/>
    <cellStyle name="Calculation 6 5 2 5" xfId="14068"/>
    <cellStyle name="Calculation 6 5 3" xfId="2068"/>
    <cellStyle name="Calculation 6 5 3 2" xfId="9645"/>
    <cellStyle name="Calculation 6 5 3 3" xfId="14069"/>
    <cellStyle name="Calculation 6 5 3 4" xfId="14070"/>
    <cellStyle name="Calculation 6 5 4" xfId="9646"/>
    <cellStyle name="Calculation 6 5 5" xfId="14071"/>
    <cellStyle name="Calculation 6 5 6" xfId="14072"/>
    <cellStyle name="Calculation 6 6" xfId="2069"/>
    <cellStyle name="Calculation 6 6 2" xfId="9647"/>
    <cellStyle name="Calculation 6 6 3" xfId="9648"/>
    <cellStyle name="Calculation 6 6 4" xfId="14073"/>
    <cellStyle name="Calculation 6 6 5" xfId="14074"/>
    <cellStyle name="Calculation 6 7" xfId="2070"/>
    <cellStyle name="Calculation 6 7 2" xfId="9649"/>
    <cellStyle name="Calculation 6 7 3" xfId="14075"/>
    <cellStyle name="Calculation 6 7 4" xfId="14076"/>
    <cellStyle name="Calculation 6 8" xfId="9650"/>
    <cellStyle name="Calculation 6 9" xfId="9651"/>
    <cellStyle name="Calculation 6_Графикон III.5.2.." xfId="2071"/>
    <cellStyle name="Calculation 7" xfId="2072"/>
    <cellStyle name="Calculation 7 2" xfId="2073"/>
    <cellStyle name="Calculation 7 2 2" xfId="2074"/>
    <cellStyle name="Calculation 7 2 2 2" xfId="2075"/>
    <cellStyle name="Calculation 7 2 2 2 2" xfId="9652"/>
    <cellStyle name="Calculation 7 2 2 3" xfId="9653"/>
    <cellStyle name="Calculation 7 2 2 4" xfId="14077"/>
    <cellStyle name="Calculation 7 2 2 5" xfId="14078"/>
    <cellStyle name="Calculation 7 2 3" xfId="2076"/>
    <cellStyle name="Calculation 7 2 3 2" xfId="9654"/>
    <cellStyle name="Calculation 7 2 3 3" xfId="14079"/>
    <cellStyle name="Calculation 7 2 3 4" xfId="14080"/>
    <cellStyle name="Calculation 7 2 4" xfId="9655"/>
    <cellStyle name="Calculation 7 2 5" xfId="14081"/>
    <cellStyle name="Calculation 7 2 6" xfId="14082"/>
    <cellStyle name="Calculation 7 2_Графикон III.5.2.." xfId="2077"/>
    <cellStyle name="Calculation 7 3" xfId="2078"/>
    <cellStyle name="Calculation 7 3 2" xfId="2079"/>
    <cellStyle name="Calculation 7 3 2 2" xfId="2080"/>
    <cellStyle name="Calculation 7 3 2 2 2" xfId="9656"/>
    <cellStyle name="Calculation 7 3 2 3" xfId="9657"/>
    <cellStyle name="Calculation 7 3 2 4" xfId="14083"/>
    <cellStyle name="Calculation 7 3 2 5" xfId="14084"/>
    <cellStyle name="Calculation 7 3 3" xfId="2081"/>
    <cellStyle name="Calculation 7 3 3 2" xfId="9658"/>
    <cellStyle name="Calculation 7 3 3 3" xfId="14085"/>
    <cellStyle name="Calculation 7 3 3 4" xfId="14086"/>
    <cellStyle name="Calculation 7 3 4" xfId="9659"/>
    <cellStyle name="Calculation 7 3 5" xfId="14087"/>
    <cellStyle name="Calculation 7 3 6" xfId="14088"/>
    <cellStyle name="Calculation 7 4" xfId="2082"/>
    <cellStyle name="Calculation 7 4 2" xfId="9660"/>
    <cellStyle name="Calculation 7 4 3" xfId="9661"/>
    <cellStyle name="Calculation 7 4 4" xfId="14089"/>
    <cellStyle name="Calculation 7 4 5" xfId="14090"/>
    <cellStyle name="Calculation 7 5" xfId="2083"/>
    <cellStyle name="Calculation 7 5 2" xfId="9662"/>
    <cellStyle name="Calculation 7 5 3" xfId="14091"/>
    <cellStyle name="Calculation 7 5 4" xfId="14092"/>
    <cellStyle name="Calculation 7 6" xfId="9663"/>
    <cellStyle name="Calculation 7 7" xfId="9664"/>
    <cellStyle name="Calculation 7 8" xfId="14093"/>
    <cellStyle name="Calculation 7 9" xfId="14094"/>
    <cellStyle name="Calculation 7_Графикон III.5.2.." xfId="2084"/>
    <cellStyle name="Calculation 8" xfId="2085"/>
    <cellStyle name="Calculation 9" xfId="2086"/>
    <cellStyle name="Calculation 9 2" xfId="9665"/>
    <cellStyle name="Celkem" xfId="2087"/>
    <cellStyle name="Celkem 2" xfId="2088"/>
    <cellStyle name="Celkem 2 10" xfId="14095"/>
    <cellStyle name="Celkem 2 2" xfId="2089"/>
    <cellStyle name="Celkem 2 2 2" xfId="2090"/>
    <cellStyle name="Celkem 2 2 2 2" xfId="2091"/>
    <cellStyle name="Celkem 2 2 2 2 2" xfId="2092"/>
    <cellStyle name="Celkem 2 2 2 2 2 2" xfId="9666"/>
    <cellStyle name="Celkem 2 2 2 2 3" xfId="9667"/>
    <cellStyle name="Celkem 2 2 2 2 4" xfId="14096"/>
    <cellStyle name="Celkem 2 2 2 2 5" xfId="14097"/>
    <cellStyle name="Celkem 2 2 2 3" xfId="2093"/>
    <cellStyle name="Celkem 2 2 2 3 2" xfId="9668"/>
    <cellStyle name="Celkem 2 2 2 3 3" xfId="14098"/>
    <cellStyle name="Celkem 2 2 2 3 4" xfId="14099"/>
    <cellStyle name="Celkem 2 2 2 4" xfId="9669"/>
    <cellStyle name="Celkem 2 2 2 5" xfId="14100"/>
    <cellStyle name="Celkem 2 2 2 6" xfId="14101"/>
    <cellStyle name="Celkem 2 2 2_Графикон III.5.2.." xfId="2094"/>
    <cellStyle name="Celkem 2 2 3" xfId="2095"/>
    <cellStyle name="Celkem 2 2 3 2" xfId="2096"/>
    <cellStyle name="Celkem 2 2 3 2 2" xfId="2097"/>
    <cellStyle name="Celkem 2 2 3 2 2 2" xfId="9670"/>
    <cellStyle name="Celkem 2 2 3 2 3" xfId="9671"/>
    <cellStyle name="Celkem 2 2 3 2 4" xfId="14102"/>
    <cellStyle name="Celkem 2 2 3 2 5" xfId="14103"/>
    <cellStyle name="Celkem 2 2 3 3" xfId="2098"/>
    <cellStyle name="Celkem 2 2 3 3 2" xfId="9672"/>
    <cellStyle name="Celkem 2 2 3 3 3" xfId="14104"/>
    <cellStyle name="Celkem 2 2 3 3 4" xfId="14105"/>
    <cellStyle name="Celkem 2 2 3 4" xfId="9673"/>
    <cellStyle name="Celkem 2 2 3 5" xfId="14106"/>
    <cellStyle name="Celkem 2 2 3 6" xfId="14107"/>
    <cellStyle name="Celkem 2 2 4" xfId="2099"/>
    <cellStyle name="Celkem 2 2 4 2" xfId="9674"/>
    <cellStyle name="Celkem 2 2 4 3" xfId="9675"/>
    <cellStyle name="Celkem 2 2 4 4" xfId="14108"/>
    <cellStyle name="Celkem 2 2 4 5" xfId="14109"/>
    <cellStyle name="Celkem 2 2 5" xfId="2100"/>
    <cellStyle name="Celkem 2 2 5 2" xfId="9676"/>
    <cellStyle name="Celkem 2 2 5 3" xfId="14110"/>
    <cellStyle name="Celkem 2 2 5 4" xfId="14111"/>
    <cellStyle name="Celkem 2 2 6" xfId="9677"/>
    <cellStyle name="Celkem 2 2 7" xfId="9678"/>
    <cellStyle name="Celkem 2 2 8" xfId="14112"/>
    <cellStyle name="Celkem 2 2 9" xfId="14113"/>
    <cellStyle name="Celkem 2 2_Графикон III.5.2.." xfId="2101"/>
    <cellStyle name="Celkem 2 3" xfId="2102"/>
    <cellStyle name="Celkem 2 3 2" xfId="2103"/>
    <cellStyle name="Celkem 2 3 2 2" xfId="2104"/>
    <cellStyle name="Celkem 2 3 2 2 2" xfId="9679"/>
    <cellStyle name="Celkem 2 3 2 3" xfId="9680"/>
    <cellStyle name="Celkem 2 3 2 4" xfId="14114"/>
    <cellStyle name="Celkem 2 3 2 5" xfId="14115"/>
    <cellStyle name="Celkem 2 3 3" xfId="2105"/>
    <cellStyle name="Celkem 2 3 3 2" xfId="9681"/>
    <cellStyle name="Celkem 2 3 3 3" xfId="14116"/>
    <cellStyle name="Celkem 2 3 3 4" xfId="14117"/>
    <cellStyle name="Celkem 2 3 4" xfId="9682"/>
    <cellStyle name="Celkem 2 3 5" xfId="14118"/>
    <cellStyle name="Celkem 2 3 6" xfId="14119"/>
    <cellStyle name="Celkem 2 3_Графикон III.5.2.." xfId="2106"/>
    <cellStyle name="Celkem 2 4" xfId="2107"/>
    <cellStyle name="Celkem 2 4 2" xfId="2108"/>
    <cellStyle name="Celkem 2 4 2 2" xfId="2109"/>
    <cellStyle name="Celkem 2 4 2 2 2" xfId="9683"/>
    <cellStyle name="Celkem 2 4 2 3" xfId="9684"/>
    <cellStyle name="Celkem 2 4 2 4" xfId="14120"/>
    <cellStyle name="Celkem 2 4 2 5" xfId="14121"/>
    <cellStyle name="Celkem 2 4 3" xfId="2110"/>
    <cellStyle name="Celkem 2 4 3 2" xfId="9685"/>
    <cellStyle name="Celkem 2 4 3 3" xfId="14122"/>
    <cellStyle name="Celkem 2 4 3 4" xfId="14123"/>
    <cellStyle name="Celkem 2 4 4" xfId="9686"/>
    <cellStyle name="Celkem 2 4 5" xfId="14124"/>
    <cellStyle name="Celkem 2 4 6" xfId="14125"/>
    <cellStyle name="Celkem 2 5" xfId="2111"/>
    <cellStyle name="Celkem 2 5 2" xfId="9687"/>
    <cellStyle name="Celkem 2 5 3" xfId="9688"/>
    <cellStyle name="Celkem 2 5 4" xfId="14126"/>
    <cellStyle name="Celkem 2 5 5" xfId="14127"/>
    <cellStyle name="Celkem 2 6" xfId="2112"/>
    <cellStyle name="Celkem 2 6 2" xfId="9689"/>
    <cellStyle name="Celkem 2 6 3" xfId="14128"/>
    <cellStyle name="Celkem 2 6 4" xfId="14129"/>
    <cellStyle name="Celkem 2 7" xfId="9690"/>
    <cellStyle name="Celkem 2 8" xfId="9691"/>
    <cellStyle name="Celkem 2 9" xfId="14130"/>
    <cellStyle name="Celkem 2_Графикон III.5.2.." xfId="2113"/>
    <cellStyle name="Celkem 3" xfId="2114"/>
    <cellStyle name="Celkem 3 2" xfId="2115"/>
    <cellStyle name="Celkem 3 2 2" xfId="2116"/>
    <cellStyle name="Celkem 3 2 2 2" xfId="2117"/>
    <cellStyle name="Celkem 3 2 2 2 2" xfId="9692"/>
    <cellStyle name="Celkem 3 2 2 3" xfId="9693"/>
    <cellStyle name="Celkem 3 2 2 4" xfId="14131"/>
    <cellStyle name="Celkem 3 2 2 5" xfId="14132"/>
    <cellStyle name="Celkem 3 2 3" xfId="2118"/>
    <cellStyle name="Celkem 3 2 3 2" xfId="9694"/>
    <cellStyle name="Celkem 3 2 3 3" xfId="14133"/>
    <cellStyle name="Celkem 3 2 3 4" xfId="14134"/>
    <cellStyle name="Celkem 3 2 4" xfId="9695"/>
    <cellStyle name="Celkem 3 2 5" xfId="14135"/>
    <cellStyle name="Celkem 3 2 6" xfId="14136"/>
    <cellStyle name="Celkem 3 2_Графикон III.5.2.." xfId="2119"/>
    <cellStyle name="Celkem 3 3" xfId="2120"/>
    <cellStyle name="Celkem 3 3 2" xfId="2121"/>
    <cellStyle name="Celkem 3 3 2 2" xfId="2122"/>
    <cellStyle name="Celkem 3 3 2 2 2" xfId="9696"/>
    <cellStyle name="Celkem 3 3 2 3" xfId="9697"/>
    <cellStyle name="Celkem 3 3 2 4" xfId="14137"/>
    <cellStyle name="Celkem 3 3 2 5" xfId="14138"/>
    <cellStyle name="Celkem 3 3 3" xfId="2123"/>
    <cellStyle name="Celkem 3 3 3 2" xfId="9698"/>
    <cellStyle name="Celkem 3 3 3 3" xfId="14139"/>
    <cellStyle name="Celkem 3 3 3 4" xfId="14140"/>
    <cellStyle name="Celkem 3 3 4" xfId="9699"/>
    <cellStyle name="Celkem 3 3 5" xfId="14141"/>
    <cellStyle name="Celkem 3 3 6" xfId="14142"/>
    <cellStyle name="Celkem 3 4" xfId="2124"/>
    <cellStyle name="Celkem 3 4 2" xfId="9700"/>
    <cellStyle name="Celkem 3 4 3" xfId="9701"/>
    <cellStyle name="Celkem 3 4 4" xfId="14143"/>
    <cellStyle name="Celkem 3 4 5" xfId="14144"/>
    <cellStyle name="Celkem 3 5" xfId="2125"/>
    <cellStyle name="Celkem 3 5 2" xfId="9702"/>
    <cellStyle name="Celkem 3 5 3" xfId="14145"/>
    <cellStyle name="Celkem 3 5 4" xfId="14146"/>
    <cellStyle name="Celkem 3 6" xfId="9703"/>
    <cellStyle name="Celkem 3 7" xfId="9704"/>
    <cellStyle name="Celkem 3 8" xfId="14147"/>
    <cellStyle name="Celkem 3 9" xfId="14148"/>
    <cellStyle name="Celkem 3_Графикон III.5.2.." xfId="2126"/>
    <cellStyle name="Celkem 4" xfId="2127"/>
    <cellStyle name="Celkem 4 2" xfId="2128"/>
    <cellStyle name="Celkem 4 2 2" xfId="2129"/>
    <cellStyle name="Celkem 4 2 2 2" xfId="2130"/>
    <cellStyle name="Celkem 4 2 2 2 2" xfId="9705"/>
    <cellStyle name="Celkem 4 2 2 3" xfId="9706"/>
    <cellStyle name="Celkem 4 2 2 4" xfId="14149"/>
    <cellStyle name="Celkem 4 2 2 5" xfId="14150"/>
    <cellStyle name="Celkem 4 2 3" xfId="2131"/>
    <cellStyle name="Celkem 4 2 3 2" xfId="9707"/>
    <cellStyle name="Celkem 4 2 3 3" xfId="14151"/>
    <cellStyle name="Celkem 4 2 3 4" xfId="14152"/>
    <cellStyle name="Celkem 4 2 4" xfId="9708"/>
    <cellStyle name="Celkem 4 2 5" xfId="14153"/>
    <cellStyle name="Celkem 4 2 6" xfId="14154"/>
    <cellStyle name="Celkem 4 2_Графикон III.5.2.." xfId="2132"/>
    <cellStyle name="Celkem 4 3" xfId="2133"/>
    <cellStyle name="Celkem 4 3 2" xfId="2134"/>
    <cellStyle name="Celkem 4 3 2 2" xfId="2135"/>
    <cellStyle name="Celkem 4 3 2 2 2" xfId="9709"/>
    <cellStyle name="Celkem 4 3 2 3" xfId="9710"/>
    <cellStyle name="Celkem 4 3 2 4" xfId="14155"/>
    <cellStyle name="Celkem 4 3 2 5" xfId="14156"/>
    <cellStyle name="Celkem 4 3 3" xfId="2136"/>
    <cellStyle name="Celkem 4 3 3 2" xfId="9711"/>
    <cellStyle name="Celkem 4 3 3 3" xfId="14157"/>
    <cellStyle name="Celkem 4 3 3 4" xfId="14158"/>
    <cellStyle name="Celkem 4 3 4" xfId="9712"/>
    <cellStyle name="Celkem 4 3 5" xfId="14159"/>
    <cellStyle name="Celkem 4 3 6" xfId="14160"/>
    <cellStyle name="Celkem 4 4" xfId="2137"/>
    <cellStyle name="Celkem 4 4 2" xfId="9713"/>
    <cellStyle name="Celkem 4 4 3" xfId="9714"/>
    <cellStyle name="Celkem 4 4 4" xfId="14161"/>
    <cellStyle name="Celkem 4 4 5" xfId="14162"/>
    <cellStyle name="Celkem 4 5" xfId="2138"/>
    <cellStyle name="Celkem 4 5 2" xfId="9715"/>
    <cellStyle name="Celkem 4 5 3" xfId="14163"/>
    <cellStyle name="Celkem 4 5 4" xfId="14164"/>
    <cellStyle name="Celkem 4 6" xfId="9716"/>
    <cellStyle name="Celkem 4 7" xfId="9717"/>
    <cellStyle name="Celkem 4 8" xfId="14165"/>
    <cellStyle name="Celkem 4 9" xfId="14166"/>
    <cellStyle name="Celkem 4_Графикон III.5.2.." xfId="2139"/>
    <cellStyle name="Check Cell 1" xfId="2140"/>
    <cellStyle name="Check Cell 2" xfId="2141"/>
    <cellStyle name="Check Cell 2 2" xfId="2142"/>
    <cellStyle name="Check Cell 2 3" xfId="2143"/>
    <cellStyle name="Check Cell 2 3 2" xfId="8475"/>
    <cellStyle name="Check Cell 2 3 3" xfId="9718"/>
    <cellStyle name="Check Cell 2 4" xfId="8476"/>
    <cellStyle name="Check Cell 3" xfId="2144"/>
    <cellStyle name="Check Cell 3 2" xfId="2145"/>
    <cellStyle name="Check Cell 4" xfId="2146"/>
    <cellStyle name="Check Cell 5" xfId="2147"/>
    <cellStyle name="Check Cell 6" xfId="2148"/>
    <cellStyle name="Chybně" xfId="2149"/>
    <cellStyle name="Comma [0] 2" xfId="8477"/>
    <cellStyle name="Comma [0] 2 2" xfId="9719"/>
    <cellStyle name="Comma [0] 3" xfId="14167"/>
    <cellStyle name="Comma [0] 4" xfId="14168"/>
    <cellStyle name="Comma [0] 5" xfId="17068"/>
    <cellStyle name="Comma [00]" xfId="2150"/>
    <cellStyle name="Comma 10" xfId="2151"/>
    <cellStyle name="Comma 11" xfId="2152"/>
    <cellStyle name="Comma 11 2" xfId="2153"/>
    <cellStyle name="Comma 11 3" xfId="2154"/>
    <cellStyle name="Comma 11 4" xfId="9720"/>
    <cellStyle name="Comma 12" xfId="2155"/>
    <cellStyle name="Comma 12 2" xfId="2156"/>
    <cellStyle name="Comma 12 3" xfId="2157"/>
    <cellStyle name="Comma 12 4" xfId="9721"/>
    <cellStyle name="Comma 13" xfId="2158"/>
    <cellStyle name="Comma 13 2" xfId="2159"/>
    <cellStyle name="Comma 13 2 2" xfId="2160"/>
    <cellStyle name="Comma 13 2 3" xfId="2161"/>
    <cellStyle name="Comma 13 2 4" xfId="2162"/>
    <cellStyle name="Comma 13 2 5" xfId="9722"/>
    <cellStyle name="Comma 13 3" xfId="2163"/>
    <cellStyle name="Comma 13 3 2" xfId="2164"/>
    <cellStyle name="Comma 13 3 2 2" xfId="2165"/>
    <cellStyle name="Comma 13 3 3" xfId="2166"/>
    <cellStyle name="Comma 13 3 3 2" xfId="2167"/>
    <cellStyle name="Comma 13 3 3 2 2" xfId="2168"/>
    <cellStyle name="Comma 13 3 3 2 2 2" xfId="9723"/>
    <cellStyle name="Comma 13 3 3 2 2 2 2" xfId="9724"/>
    <cellStyle name="Comma 13 3 4" xfId="2169"/>
    <cellStyle name="Comma 13 3 4 2" xfId="2170"/>
    <cellStyle name="Comma 13 3 5" xfId="9725"/>
    <cellStyle name="Comma 13 4" xfId="2171"/>
    <cellStyle name="Comma 13 4 2" xfId="2172"/>
    <cellStyle name="Comma 13 5" xfId="2173"/>
    <cellStyle name="Comma 13 6" xfId="9726"/>
    <cellStyle name="Comma 14" xfId="2174"/>
    <cellStyle name="Comma 14 2" xfId="2175"/>
    <cellStyle name="Comma 14 2 2" xfId="9727"/>
    <cellStyle name="Comma 14 3" xfId="2176"/>
    <cellStyle name="Comma 15" xfId="2177"/>
    <cellStyle name="Comma 15 2" xfId="2178"/>
    <cellStyle name="Comma 15 2 2" xfId="9728"/>
    <cellStyle name="Comma 15 3" xfId="9729"/>
    <cellStyle name="Comma 15 4" xfId="9730"/>
    <cellStyle name="Comma 16" xfId="2179"/>
    <cellStyle name="Comma 16 2" xfId="2180"/>
    <cellStyle name="Comma 16 3" xfId="9731"/>
    <cellStyle name="Comma 16 4" xfId="14169"/>
    <cellStyle name="Comma 17" xfId="2181"/>
    <cellStyle name="Comma 17 2" xfId="9732"/>
    <cellStyle name="Comma 17 2 2" xfId="9733"/>
    <cellStyle name="Comma 17 3" xfId="14170"/>
    <cellStyle name="Comma 18" xfId="2182"/>
    <cellStyle name="Comma 18 2" xfId="9734"/>
    <cellStyle name="Comma 18 2 2" xfId="9735"/>
    <cellStyle name="Comma 18 3" xfId="14171"/>
    <cellStyle name="Comma 19" xfId="2183"/>
    <cellStyle name="Comma 19 2" xfId="9736"/>
    <cellStyle name="Comma 2" xfId="2184"/>
    <cellStyle name="Comma 2 1" xfId="2185"/>
    <cellStyle name="Comma 2 10" xfId="14172"/>
    <cellStyle name="Comma 2 2" xfId="2186"/>
    <cellStyle name="Comma 2 2 2" xfId="2187"/>
    <cellStyle name="Comma 2 2 2 2" xfId="2188"/>
    <cellStyle name="Comma 2 2 2 3" xfId="2189"/>
    <cellStyle name="Comma 2 2 2 4" xfId="9737"/>
    <cellStyle name="Comma 2 2 3" xfId="2190"/>
    <cellStyle name="Comma 2 2 4" xfId="9738"/>
    <cellStyle name="Comma 2 3" xfId="2191"/>
    <cellStyle name="Comma 2 4" xfId="2192"/>
    <cellStyle name="Comma 2 4 2" xfId="2193"/>
    <cellStyle name="Comma 2 4 2 2" xfId="2194"/>
    <cellStyle name="Comma 2 4 2 3" xfId="2195"/>
    <cellStyle name="Comma 2 4 2 4" xfId="9739"/>
    <cellStyle name="Comma 2 4 2 5" xfId="9740"/>
    <cellStyle name="Comma 2 4 2 6" xfId="14173"/>
    <cellStyle name="Comma 2 4 3" xfId="2196"/>
    <cellStyle name="Comma 2 4 3 2" xfId="9741"/>
    <cellStyle name="Comma 2 4 4" xfId="9742"/>
    <cellStyle name="Comma 2 4 5" xfId="14174"/>
    <cellStyle name="Comma 2 5" xfId="2197"/>
    <cellStyle name="Comma 2 5 2" xfId="2198"/>
    <cellStyle name="Comma 2 5 2 2" xfId="9743"/>
    <cellStyle name="Comma 2 5 2 3" xfId="14175"/>
    <cellStyle name="Comma 2 5 3" xfId="9744"/>
    <cellStyle name="Comma 2 6" xfId="2199"/>
    <cellStyle name="Comma 2 6 2" xfId="2200"/>
    <cellStyle name="Comma 2 6 2 2" xfId="9745"/>
    <cellStyle name="Comma 2 6 2 3" xfId="14176"/>
    <cellStyle name="Comma 2 6 3" xfId="2201"/>
    <cellStyle name="Comma 2 6 4" xfId="9746"/>
    <cellStyle name="Comma 2 6 5" xfId="14177"/>
    <cellStyle name="Comma 2 7" xfId="2202"/>
    <cellStyle name="Comma 2 7 2" xfId="9747"/>
    <cellStyle name="Comma 2 7 3" xfId="9748"/>
    <cellStyle name="Comma 2 8" xfId="2203"/>
    <cellStyle name="Comma 2 8 2" xfId="9749"/>
    <cellStyle name="Comma 2 9" xfId="9750"/>
    <cellStyle name="Comma 2_A-LD 01-2008" xfId="2204"/>
    <cellStyle name="Comma 20" xfId="2205"/>
    <cellStyle name="Comma 20 2" xfId="9751"/>
    <cellStyle name="Comma 21" xfId="2206"/>
    <cellStyle name="Comma 21 2" xfId="9752"/>
    <cellStyle name="Comma 22" xfId="2207"/>
    <cellStyle name="Comma 23" xfId="2208"/>
    <cellStyle name="Comma 24" xfId="2209"/>
    <cellStyle name="Comma 25" xfId="2210"/>
    <cellStyle name="Comma 26" xfId="2211"/>
    <cellStyle name="Comma 27" xfId="2212"/>
    <cellStyle name="Comma 28" xfId="2213"/>
    <cellStyle name="Comma 29" xfId="2214"/>
    <cellStyle name="Comma 3" xfId="2215"/>
    <cellStyle name="Comma 3 2" xfId="2216"/>
    <cellStyle name="Comma 3 2 2" xfId="2217"/>
    <cellStyle name="Comma 3 2 2 2" xfId="9753"/>
    <cellStyle name="Comma 3 2 3" xfId="9754"/>
    <cellStyle name="Comma 3 3" xfId="8478"/>
    <cellStyle name="Comma 3 3 2" xfId="9755"/>
    <cellStyle name="Comma 3 4" xfId="9756"/>
    <cellStyle name="Comma 3 5" xfId="14178"/>
    <cellStyle name="Comma 30" xfId="2218"/>
    <cellStyle name="Comma 31" xfId="2219"/>
    <cellStyle name="Comma 32" xfId="2220"/>
    <cellStyle name="Comma 33" xfId="2221"/>
    <cellStyle name="Comma 34" xfId="2222"/>
    <cellStyle name="Comma 35" xfId="2223"/>
    <cellStyle name="Comma 36" xfId="8424"/>
    <cellStyle name="Comma 37" xfId="8479"/>
    <cellStyle name="Comma 38" xfId="9757"/>
    <cellStyle name="Comma 39" xfId="9758"/>
    <cellStyle name="Comma 4" xfId="2224"/>
    <cellStyle name="Comma 4 2" xfId="2225"/>
    <cellStyle name="Comma 4 2 2" xfId="2226"/>
    <cellStyle name="Comma 4 2 2 2" xfId="9759"/>
    <cellStyle name="Comma 4 2 3" xfId="9760"/>
    <cellStyle name="Comma 4 3" xfId="9761"/>
    <cellStyle name="Comma 4 3 2" xfId="9762"/>
    <cellStyle name="Comma 40" xfId="14179"/>
    <cellStyle name="Comma 41" xfId="14180"/>
    <cellStyle name="Comma 42" xfId="14181"/>
    <cellStyle name="Comma 43" xfId="14182"/>
    <cellStyle name="Comma 44" xfId="14183"/>
    <cellStyle name="Comma 45" xfId="14184"/>
    <cellStyle name="Comma 46" xfId="14185"/>
    <cellStyle name="Comma 47" xfId="14186"/>
    <cellStyle name="Comma 48" xfId="14187"/>
    <cellStyle name="Comma 49" xfId="14188"/>
    <cellStyle name="Comma 5" xfId="2227"/>
    <cellStyle name="Comma 5 2" xfId="2228"/>
    <cellStyle name="Comma 5 2 2" xfId="9763"/>
    <cellStyle name="Comma 50" xfId="14189"/>
    <cellStyle name="Comma 51" xfId="14190"/>
    <cellStyle name="Comma 52" xfId="14191"/>
    <cellStyle name="Comma 53" xfId="14192"/>
    <cellStyle name="Comma 54" xfId="14193"/>
    <cellStyle name="Comma 55" xfId="14194"/>
    <cellStyle name="Comma 56" xfId="14195"/>
    <cellStyle name="Comma 57" xfId="14196"/>
    <cellStyle name="Comma 58" xfId="14197"/>
    <cellStyle name="Comma 59" xfId="14198"/>
    <cellStyle name="Comma 6" xfId="2229"/>
    <cellStyle name="Comma 6 2" xfId="2230"/>
    <cellStyle name="Comma 60" xfId="14199"/>
    <cellStyle name="Comma 7" xfId="2231"/>
    <cellStyle name="Comma 7 2" xfId="2232"/>
    <cellStyle name="Comma 7 2 2" xfId="8480"/>
    <cellStyle name="Comma 7 2 2 2" xfId="14200"/>
    <cellStyle name="Comma 7 2 3" xfId="14201"/>
    <cellStyle name="Comma 7 3" xfId="2233"/>
    <cellStyle name="Comma 7 3 2" xfId="9764"/>
    <cellStyle name="Comma 7 3 3" xfId="14202"/>
    <cellStyle name="Comma 7 4" xfId="14203"/>
    <cellStyle name="Comma 8" xfId="2234"/>
    <cellStyle name="Comma 8 2" xfId="2235"/>
    <cellStyle name="Comma 9" xfId="2236"/>
    <cellStyle name="Comma 9 2" xfId="2237"/>
    <cellStyle name="Comma(3)" xfId="2238"/>
    <cellStyle name="Comma[mine]" xfId="2239"/>
    <cellStyle name="Comma0" xfId="2240"/>
    <cellStyle name="Comma0 - Style3" xfId="2241"/>
    <cellStyle name="Currency [00]" xfId="2242"/>
    <cellStyle name="Currency 10" xfId="2243"/>
    <cellStyle name="Currency 2" xfId="2244"/>
    <cellStyle name="Currency 2 2" xfId="2245"/>
    <cellStyle name="Currency 2 2 2" xfId="8481"/>
    <cellStyle name="Currency 2 2 3" xfId="9765"/>
    <cellStyle name="Currency 2 2 4" xfId="9766"/>
    <cellStyle name="Currency 2 3" xfId="8482"/>
    <cellStyle name="Currency 2 3 2" xfId="8483"/>
    <cellStyle name="Currency 3" xfId="2246"/>
    <cellStyle name="Currency 4" xfId="2247"/>
    <cellStyle name="Currency 5" xfId="2248"/>
    <cellStyle name="Currency 5 2" xfId="2249"/>
    <cellStyle name="Currency 5 3" xfId="2250"/>
    <cellStyle name="Currency 5 4" xfId="9767"/>
    <cellStyle name="Currency 6" xfId="2251"/>
    <cellStyle name="Currency 7" xfId="2252"/>
    <cellStyle name="Currency 8" xfId="2253"/>
    <cellStyle name="Currency 9" xfId="2254"/>
    <cellStyle name="Currency0" xfId="2255"/>
    <cellStyle name="čárky [0]_AgregaceCOICOP" xfId="2256"/>
    <cellStyle name="Date" xfId="2257"/>
    <cellStyle name="Date Short" xfId="2258"/>
    <cellStyle name="Date_Book2" xfId="2259"/>
    <cellStyle name="DateTime" xfId="2260"/>
    <cellStyle name="Datum" xfId="2261"/>
    <cellStyle name="DELTA" xfId="2262"/>
    <cellStyle name="Dezimal [0]_MI2.xls Diagramm 1" xfId="2263"/>
    <cellStyle name="Dezimal_MI2.xls Diagramm 1" xfId="2264"/>
    <cellStyle name="Enter Currency (0)" xfId="2265"/>
    <cellStyle name="Enter Currency (2)" xfId="2266"/>
    <cellStyle name="Enter Units (0)" xfId="2267"/>
    <cellStyle name="Enter Units (1)" xfId="2268"/>
    <cellStyle name="Enter Units (2)" xfId="2269"/>
    <cellStyle name="Entier" xfId="2270"/>
    <cellStyle name="Euro" xfId="2271"/>
    <cellStyle name="Euro 2" xfId="2272"/>
    <cellStyle name="Euro 2 2" xfId="2273"/>
    <cellStyle name="Excel.Chart" xfId="2274"/>
    <cellStyle name="Explanatory Text 1" xfId="2275"/>
    <cellStyle name="Explanatory Text 2" xfId="2276"/>
    <cellStyle name="Explanatory Text 2 2" xfId="2277"/>
    <cellStyle name="Explanatory Text 2 3" xfId="2278"/>
    <cellStyle name="Explanatory Text 2 3 2" xfId="8484"/>
    <cellStyle name="Explanatory Text 2 3 3" xfId="9768"/>
    <cellStyle name="Explanatory Text 2 4" xfId="8485"/>
    <cellStyle name="Explanatory Text 3" xfId="2279"/>
    <cellStyle name="Explanatory Text 3 2" xfId="2280"/>
    <cellStyle name="Explanatory Text 4" xfId="2281"/>
    <cellStyle name="Explanatory Text 5" xfId="2282"/>
    <cellStyle name="Explanatory Text 6" xfId="2283"/>
    <cellStyle name="F2" xfId="2284"/>
    <cellStyle name="F3" xfId="2285"/>
    <cellStyle name="F4" xfId="2286"/>
    <cellStyle name="F5" xfId="2287"/>
    <cellStyle name="F6" xfId="2288"/>
    <cellStyle name="F7" xfId="2289"/>
    <cellStyle name="F8" xfId="2290"/>
    <cellStyle name="Finan?ní0" xfId="2291"/>
    <cellStyle name="Finanční0" xfId="2292"/>
    <cellStyle name="Finanèní0" xfId="2293"/>
    <cellStyle name="Fixed" xfId="2294"/>
    <cellStyle name="Fixed2 - Style2" xfId="2295"/>
    <cellStyle name="Flag" xfId="2296"/>
    <cellStyle name="Gauche_traitement" xfId="2297"/>
    <cellStyle name="Good 1" xfId="2298"/>
    <cellStyle name="Good 2" xfId="2299"/>
    <cellStyle name="Good 2 2" xfId="2300"/>
    <cellStyle name="Good 2 2 2" xfId="2301"/>
    <cellStyle name="Good 2 3" xfId="2302"/>
    <cellStyle name="Good 2 3 2" xfId="8486"/>
    <cellStyle name="Good 2 3 3" xfId="9769"/>
    <cellStyle name="Good 2 4" xfId="8487"/>
    <cellStyle name="Good 3" xfId="2303"/>
    <cellStyle name="Good 3 2" xfId="2304"/>
    <cellStyle name="Good 4" xfId="2305"/>
    <cellStyle name="Good 5" xfId="2306"/>
    <cellStyle name="Good 6" xfId="2307"/>
    <cellStyle name="Good 7" xfId="2308"/>
    <cellStyle name="Grey" xfId="2309"/>
    <cellStyle name="Header" xfId="2310"/>
    <cellStyle name="Header1" xfId="2311"/>
    <cellStyle name="Header2" xfId="2312"/>
    <cellStyle name="Header2 2" xfId="2313"/>
    <cellStyle name="Header2 2 2" xfId="2314"/>
    <cellStyle name="Header2 2 2 2" xfId="2315"/>
    <cellStyle name="Header2 2 2 2 2" xfId="9770"/>
    <cellStyle name="Header2 2 2 3" xfId="9771"/>
    <cellStyle name="Header2 2 2 4" xfId="14204"/>
    <cellStyle name="Header2 2 2 5" xfId="14205"/>
    <cellStyle name="Header2 2 3" xfId="2316"/>
    <cellStyle name="Header2 2 4" xfId="9772"/>
    <cellStyle name="Header2 2 5" xfId="14206"/>
    <cellStyle name="Header2 2 6" xfId="14207"/>
    <cellStyle name="Header2 2_Графикон III.5.2.." xfId="2317"/>
    <cellStyle name="Header2 3" xfId="2318"/>
    <cellStyle name="Header2 3 2" xfId="2319"/>
    <cellStyle name="Header2 3 2 2" xfId="2320"/>
    <cellStyle name="Header2 3 2 2 2" xfId="9773"/>
    <cellStyle name="Header2 3 2 3" xfId="9774"/>
    <cellStyle name="Header2 3 2 4" xfId="14208"/>
    <cellStyle name="Header2 3 2 5" xfId="14209"/>
    <cellStyle name="Header2 3 3" xfId="2321"/>
    <cellStyle name="Header2 3 4" xfId="9775"/>
    <cellStyle name="Header2 3 5" xfId="14210"/>
    <cellStyle name="Header2 3 6" xfId="14211"/>
    <cellStyle name="Header2 3_Графикон III.5.2.." xfId="2322"/>
    <cellStyle name="Header2 4" xfId="2323"/>
    <cellStyle name="Header2 4 2" xfId="9776"/>
    <cellStyle name="Header2 4 3" xfId="9777"/>
    <cellStyle name="Header2 4 4" xfId="14212"/>
    <cellStyle name="Header2 4 5" xfId="14213"/>
    <cellStyle name="Header2 5" xfId="2324"/>
    <cellStyle name="Header2 6" xfId="9778"/>
    <cellStyle name="Header2 7" xfId="14214"/>
    <cellStyle name="Header2 8" xfId="14215"/>
    <cellStyle name="Heading 1 1" xfId="2325"/>
    <cellStyle name="Heading 1 2" xfId="2326"/>
    <cellStyle name="Heading 1 2 2" xfId="2327"/>
    <cellStyle name="Heading 1 2 3" xfId="2328"/>
    <cellStyle name="Heading 1 2 3 2" xfId="8488"/>
    <cellStyle name="Heading 1 2 3 3" xfId="9779"/>
    <cellStyle name="Heading 1 2 4" xfId="8489"/>
    <cellStyle name="Heading 1 3" xfId="2329"/>
    <cellStyle name="Heading 1 3 2" xfId="2330"/>
    <cellStyle name="Heading 1 4" xfId="2331"/>
    <cellStyle name="Heading 1 5" xfId="2332"/>
    <cellStyle name="Heading 1 6" xfId="2333"/>
    <cellStyle name="Heading 1 7" xfId="2334"/>
    <cellStyle name="Heading 2 1" xfId="2335"/>
    <cellStyle name="Heading 2 2" xfId="2336"/>
    <cellStyle name="Heading 2 2 2" xfId="2337"/>
    <cellStyle name="Heading 2 2 3" xfId="2338"/>
    <cellStyle name="Heading 2 2 3 2" xfId="8490"/>
    <cellStyle name="Heading 2 2 3 3" xfId="9780"/>
    <cellStyle name="Heading 2 2 4" xfId="8491"/>
    <cellStyle name="Heading 2 3" xfId="2339"/>
    <cellStyle name="Heading 2 3 2" xfId="2340"/>
    <cellStyle name="Heading 2 4" xfId="2341"/>
    <cellStyle name="Heading 2 5" xfId="2342"/>
    <cellStyle name="Heading 2 6" xfId="2343"/>
    <cellStyle name="Heading 2 7" xfId="2344"/>
    <cellStyle name="Heading 3 1" xfId="2345"/>
    <cellStyle name="Heading 3 2" xfId="2346"/>
    <cellStyle name="Heading 3 2 2" xfId="2347"/>
    <cellStyle name="Heading 3 2 3" xfId="2348"/>
    <cellStyle name="Heading 3 2 3 2" xfId="8492"/>
    <cellStyle name="Heading 3 2 3 3" xfId="9781"/>
    <cellStyle name="Heading 3 2 4" xfId="8493"/>
    <cellStyle name="Heading 3 3" xfId="2349"/>
    <cellStyle name="Heading 3 3 2" xfId="2350"/>
    <cellStyle name="Heading 3 4" xfId="2351"/>
    <cellStyle name="Heading 3 5" xfId="2352"/>
    <cellStyle name="Heading 3 6" xfId="2353"/>
    <cellStyle name="Heading 3 7" xfId="2354"/>
    <cellStyle name="Heading 4 1" xfId="2355"/>
    <cellStyle name="Heading 4 2" xfId="2356"/>
    <cellStyle name="Heading 4 2 2" xfId="2357"/>
    <cellStyle name="Heading 4 2 3" xfId="2358"/>
    <cellStyle name="Heading 4 2 3 2" xfId="8494"/>
    <cellStyle name="Heading 4 2 3 3" xfId="9782"/>
    <cellStyle name="Heading 4 2 4" xfId="8495"/>
    <cellStyle name="Heading 4 3" xfId="2359"/>
    <cellStyle name="Heading 4 3 2" xfId="2360"/>
    <cellStyle name="Heading 4 4" xfId="2361"/>
    <cellStyle name="Heading 4 5" xfId="2362"/>
    <cellStyle name="Heading 4 6" xfId="2363"/>
    <cellStyle name="Heading 4 7" xfId="2364"/>
    <cellStyle name="Heading1" xfId="2365"/>
    <cellStyle name="Heading1 1" xfId="2366"/>
    <cellStyle name="Heading2" xfId="2367"/>
    <cellStyle name="Heading3" xfId="2368"/>
    <cellStyle name="Heading4" xfId="2369"/>
    <cellStyle name="Heading5" xfId="2370"/>
    <cellStyle name="Heading6" xfId="2371"/>
    <cellStyle name="Hiperhivatkozás" xfId="2372"/>
    <cellStyle name="Hipervínculo_IIF" xfId="2373"/>
    <cellStyle name="Horizontal" xfId="2374"/>
    <cellStyle name="Hyperlink 2" xfId="2375"/>
    <cellStyle name="Hyperlink 2 2" xfId="2376"/>
    <cellStyle name="Hyperlink 2 2 2" xfId="8496"/>
    <cellStyle name="Hyperlink 2 2 3" xfId="9783"/>
    <cellStyle name="Hyperlink 2 3" xfId="8497"/>
    <cellStyle name="Hyperlink 2_Графикон III.5.2.." xfId="2377"/>
    <cellStyle name="Hyperlink 3" xfId="2378"/>
    <cellStyle name="Hyperlink 4" xfId="2379"/>
    <cellStyle name="Hyperlink 5" xfId="2380"/>
    <cellStyle name="Hyperlink 6" xfId="2381"/>
    <cellStyle name="Îáû÷íûé_23_1 " xfId="2382"/>
    <cellStyle name="imf-one decimal" xfId="2383"/>
    <cellStyle name="imf-zero decimal" xfId="2384"/>
    <cellStyle name="Input [yellow]" xfId="2385"/>
    <cellStyle name="Input 1" xfId="2386"/>
    <cellStyle name="Input 1 2" xfId="2387"/>
    <cellStyle name="Input 1 2 2" xfId="2388"/>
    <cellStyle name="Input 1 2 2 2" xfId="2389"/>
    <cellStyle name="Input 1 2 2 2 2" xfId="9784"/>
    <cellStyle name="Input 1 2 2 3" xfId="9785"/>
    <cellStyle name="Input 1 2 2 4" xfId="14216"/>
    <cellStyle name="Input 1 2 2 5" xfId="14217"/>
    <cellStyle name="Input 1 2 3" xfId="2390"/>
    <cellStyle name="Input 1 2 3 2" xfId="9786"/>
    <cellStyle name="Input 1 2 3 3" xfId="14218"/>
    <cellStyle name="Input 1 2 3 4" xfId="14219"/>
    <cellStyle name="Input 1 2 4" xfId="9787"/>
    <cellStyle name="Input 1 2 5" xfId="14220"/>
    <cellStyle name="Input 1 2 6" xfId="14221"/>
    <cellStyle name="Input 1 2_Графикон III.5.2.." xfId="2391"/>
    <cellStyle name="Input 1 3" xfId="2392"/>
    <cellStyle name="Input 1 3 2" xfId="2393"/>
    <cellStyle name="Input 1 3 2 2" xfId="2394"/>
    <cellStyle name="Input 1 3 2 2 2" xfId="9788"/>
    <cellStyle name="Input 1 3 2 3" xfId="9789"/>
    <cellStyle name="Input 1 3 2 4" xfId="14222"/>
    <cellStyle name="Input 1 3 2 5" xfId="14223"/>
    <cellStyle name="Input 1 3 3" xfId="2395"/>
    <cellStyle name="Input 1 3 3 2" xfId="9790"/>
    <cellStyle name="Input 1 3 3 3" xfId="14224"/>
    <cellStyle name="Input 1 3 3 4" xfId="14225"/>
    <cellStyle name="Input 1 3 4" xfId="9791"/>
    <cellStyle name="Input 1 3 5" xfId="14226"/>
    <cellStyle name="Input 1 3 6" xfId="14227"/>
    <cellStyle name="Input 1 4" xfId="2396"/>
    <cellStyle name="Input 1 4 2" xfId="9792"/>
    <cellStyle name="Input 1 4 3" xfId="9793"/>
    <cellStyle name="Input 1 4 4" xfId="14228"/>
    <cellStyle name="Input 1 4 5" xfId="14229"/>
    <cellStyle name="Input 1 5" xfId="2397"/>
    <cellStyle name="Input 1 5 2" xfId="9794"/>
    <cellStyle name="Input 1 5 3" xfId="14230"/>
    <cellStyle name="Input 1 5 4" xfId="14231"/>
    <cellStyle name="Input 1 6" xfId="9795"/>
    <cellStyle name="Input 1 7" xfId="14232"/>
    <cellStyle name="Input 1 8" xfId="14233"/>
    <cellStyle name="Input 1_Графикон III.5.2.." xfId="2398"/>
    <cellStyle name="Input 10" xfId="2399"/>
    <cellStyle name="Input 11" xfId="2400"/>
    <cellStyle name="Input 12" xfId="2401"/>
    <cellStyle name="Input 12 2" xfId="9796"/>
    <cellStyle name="Input 13" xfId="2402"/>
    <cellStyle name="Input 13 2" xfId="9797"/>
    <cellStyle name="Input 14" xfId="2403"/>
    <cellStyle name="Input 14 2" xfId="9798"/>
    <cellStyle name="Input 15" xfId="2404"/>
    <cellStyle name="Input 15 2" xfId="9799"/>
    <cellStyle name="Input 16" xfId="2405"/>
    <cellStyle name="Input 16 2" xfId="9800"/>
    <cellStyle name="Input 17" xfId="9801"/>
    <cellStyle name="Input 18" xfId="9802"/>
    <cellStyle name="Input 19" xfId="9803"/>
    <cellStyle name="Input 2" xfId="2406"/>
    <cellStyle name="Input 2 10" xfId="9804"/>
    <cellStyle name="Input 2 11" xfId="14234"/>
    <cellStyle name="Input 2 2" xfId="2407"/>
    <cellStyle name="Input 2 2 10" xfId="14235"/>
    <cellStyle name="Input 2 2 11" xfId="14236"/>
    <cellStyle name="Input 2 2 2" xfId="2408"/>
    <cellStyle name="Input 2 2 2 2" xfId="2409"/>
    <cellStyle name="Input 2 2 2 2 2" xfId="2410"/>
    <cellStyle name="Input 2 2 2 2 2 2" xfId="2411"/>
    <cellStyle name="Input 2 2 2 2 2 2 2" xfId="9805"/>
    <cellStyle name="Input 2 2 2 2 2 3" xfId="9806"/>
    <cellStyle name="Input 2 2 2 2 2 4" xfId="14237"/>
    <cellStyle name="Input 2 2 2 2 2 5" xfId="14238"/>
    <cellStyle name="Input 2 2 2 2 3" xfId="2412"/>
    <cellStyle name="Input 2 2 2 2 3 2" xfId="9807"/>
    <cellStyle name="Input 2 2 2 2 3 3" xfId="14239"/>
    <cellStyle name="Input 2 2 2 2 3 4" xfId="14240"/>
    <cellStyle name="Input 2 2 2 2 4" xfId="9808"/>
    <cellStyle name="Input 2 2 2 2 5" xfId="14241"/>
    <cellStyle name="Input 2 2 2 2 6" xfId="14242"/>
    <cellStyle name="Input 2 2 2 2_Графикон III.5.2.." xfId="2413"/>
    <cellStyle name="Input 2 2 2 3" xfId="2414"/>
    <cellStyle name="Input 2 2 2 3 2" xfId="2415"/>
    <cellStyle name="Input 2 2 2 3 2 2" xfId="2416"/>
    <cellStyle name="Input 2 2 2 3 2 2 2" xfId="9809"/>
    <cellStyle name="Input 2 2 2 3 2 3" xfId="9810"/>
    <cellStyle name="Input 2 2 2 3 2 4" xfId="14243"/>
    <cellStyle name="Input 2 2 2 3 2 5" xfId="14244"/>
    <cellStyle name="Input 2 2 2 3 3" xfId="2417"/>
    <cellStyle name="Input 2 2 2 3 3 2" xfId="9811"/>
    <cellStyle name="Input 2 2 2 3 3 3" xfId="14245"/>
    <cellStyle name="Input 2 2 2 3 3 4" xfId="14246"/>
    <cellStyle name="Input 2 2 2 3 4" xfId="9812"/>
    <cellStyle name="Input 2 2 2 3 5" xfId="14247"/>
    <cellStyle name="Input 2 2 2 3 6" xfId="14248"/>
    <cellStyle name="Input 2 2 2 4" xfId="2418"/>
    <cellStyle name="Input 2 2 2 4 2" xfId="9813"/>
    <cellStyle name="Input 2 2 2 4 3" xfId="9814"/>
    <cellStyle name="Input 2 2 2 4 4" xfId="14249"/>
    <cellStyle name="Input 2 2 2 4 5" xfId="14250"/>
    <cellStyle name="Input 2 2 2 5" xfId="2419"/>
    <cellStyle name="Input 2 2 2 5 2" xfId="9815"/>
    <cellStyle name="Input 2 2 2 5 3" xfId="14251"/>
    <cellStyle name="Input 2 2 2 5 4" xfId="14252"/>
    <cellStyle name="Input 2 2 2 6" xfId="9816"/>
    <cellStyle name="Input 2 2 2 7" xfId="9817"/>
    <cellStyle name="Input 2 2 2 8" xfId="14253"/>
    <cellStyle name="Input 2 2 2 9" xfId="14254"/>
    <cellStyle name="Input 2 2 2_Графикон III.5.2.." xfId="2420"/>
    <cellStyle name="Input 2 2 3" xfId="2421"/>
    <cellStyle name="Input 2 2 3 2" xfId="2422"/>
    <cellStyle name="Input 2 2 3 2 2" xfId="2423"/>
    <cellStyle name="Input 2 2 3 2 2 2" xfId="2424"/>
    <cellStyle name="Input 2 2 3 2 2 3" xfId="9818"/>
    <cellStyle name="Input 2 2 3 2 3" xfId="2425"/>
    <cellStyle name="Input 2 2 3 2 3 2" xfId="9819"/>
    <cellStyle name="Input 2 2 3 2 4" xfId="9820"/>
    <cellStyle name="Input 2 2 3 2 5" xfId="14255"/>
    <cellStyle name="Input 2 2 3 2 6" xfId="14256"/>
    <cellStyle name="Input 2 2 3 3" xfId="2426"/>
    <cellStyle name="Input 2 2 3 3 2" xfId="2427"/>
    <cellStyle name="Input 2 2 3 3 2 2" xfId="2428"/>
    <cellStyle name="Input 2 2 3 3 2 3" xfId="9821"/>
    <cellStyle name="Input 2 2 3 3 3" xfId="2429"/>
    <cellStyle name="Input 2 2 3 3 3 2" xfId="9822"/>
    <cellStyle name="Input 2 2 3 3 4" xfId="9823"/>
    <cellStyle name="Input 2 2 3 3 5" xfId="14257"/>
    <cellStyle name="Input 2 2 3 3 6" xfId="14258"/>
    <cellStyle name="Input 2 2 3 4" xfId="2430"/>
    <cellStyle name="Input 2 2 3 4 2" xfId="2431"/>
    <cellStyle name="Input 2 2 3 4 3" xfId="9824"/>
    <cellStyle name="Input 2 2 3 5" xfId="2432"/>
    <cellStyle name="Input 2 2 3 6" xfId="9825"/>
    <cellStyle name="Input 2 2 3 7" xfId="14259"/>
    <cellStyle name="Input 2 2 3 8" xfId="14260"/>
    <cellStyle name="Input 2 2 3_Графикон III.5.2.." xfId="2433"/>
    <cellStyle name="Input 2 2 4" xfId="2434"/>
    <cellStyle name="Input 2 2 4 2" xfId="2435"/>
    <cellStyle name="Input 2 2 4 2 2" xfId="2436"/>
    <cellStyle name="Input 2 2 4 2 2 2" xfId="9826"/>
    <cellStyle name="Input 2 2 4 2 3" xfId="9827"/>
    <cellStyle name="Input 2 2 4 2 4" xfId="14261"/>
    <cellStyle name="Input 2 2 4 2 5" xfId="14262"/>
    <cellStyle name="Input 2 2 4 3" xfId="2437"/>
    <cellStyle name="Input 2 2 4 3 2" xfId="9828"/>
    <cellStyle name="Input 2 2 4 3 3" xfId="14263"/>
    <cellStyle name="Input 2 2 4 3 4" xfId="14264"/>
    <cellStyle name="Input 2 2 4 4" xfId="9829"/>
    <cellStyle name="Input 2 2 4 5" xfId="14265"/>
    <cellStyle name="Input 2 2 4 6" xfId="14266"/>
    <cellStyle name="Input 2 2 5" xfId="2438"/>
    <cellStyle name="Input 2 2 5 2" xfId="2439"/>
    <cellStyle name="Input 2 2 5 2 2" xfId="2440"/>
    <cellStyle name="Input 2 2 5 2 3" xfId="9830"/>
    <cellStyle name="Input 2 2 5 3" xfId="2441"/>
    <cellStyle name="Input 2 2 5 3 2" xfId="9831"/>
    <cellStyle name="Input 2 2 5 4" xfId="9832"/>
    <cellStyle name="Input 2 2 5 5" xfId="14267"/>
    <cellStyle name="Input 2 2 5 6" xfId="14268"/>
    <cellStyle name="Input 2 2 6" xfId="2442"/>
    <cellStyle name="Input 2 2 6 2" xfId="9833"/>
    <cellStyle name="Input 2 2 6 3" xfId="9834"/>
    <cellStyle name="Input 2 2 6 4" xfId="14269"/>
    <cellStyle name="Input 2 2 6 5" xfId="14270"/>
    <cellStyle name="Input 2 2 7" xfId="2443"/>
    <cellStyle name="Input 2 2 8" xfId="9835"/>
    <cellStyle name="Input 2 2 9" xfId="9836"/>
    <cellStyle name="Input 2 2_Графикон III.5.2.." xfId="2444"/>
    <cellStyle name="Input 2 3" xfId="2445"/>
    <cellStyle name="Input 2 3 2" xfId="2446"/>
    <cellStyle name="Input 2 3 2 2" xfId="2447"/>
    <cellStyle name="Input 2 3 2 2 2" xfId="2448"/>
    <cellStyle name="Input 2 3 2 2 2 2" xfId="9837"/>
    <cellStyle name="Input 2 3 2 2 3" xfId="9838"/>
    <cellStyle name="Input 2 3 2 2 4" xfId="14271"/>
    <cellStyle name="Input 2 3 2 2 5" xfId="14272"/>
    <cellStyle name="Input 2 3 2 3" xfId="2449"/>
    <cellStyle name="Input 2 3 2 3 2" xfId="9839"/>
    <cellStyle name="Input 2 3 2 3 3" xfId="14273"/>
    <cellStyle name="Input 2 3 2 3 4" xfId="14274"/>
    <cellStyle name="Input 2 3 2 4" xfId="9840"/>
    <cellStyle name="Input 2 3 2 5" xfId="14275"/>
    <cellStyle name="Input 2 3 2 6" xfId="14276"/>
    <cellStyle name="Input 2 3 2_Графикон III.5.2.." xfId="2450"/>
    <cellStyle name="Input 2 3 3" xfId="2451"/>
    <cellStyle name="Input 2 3 3 2" xfId="2452"/>
    <cellStyle name="Input 2 3 3 2 2" xfId="2453"/>
    <cellStyle name="Input 2 3 3 2 2 2" xfId="9841"/>
    <cellStyle name="Input 2 3 3 2 3" xfId="9842"/>
    <cellStyle name="Input 2 3 3 2 4" xfId="14277"/>
    <cellStyle name="Input 2 3 3 2 5" xfId="14278"/>
    <cellStyle name="Input 2 3 3 3" xfId="2454"/>
    <cellStyle name="Input 2 3 3 3 2" xfId="9843"/>
    <cellStyle name="Input 2 3 3 3 3" xfId="14279"/>
    <cellStyle name="Input 2 3 3 3 4" xfId="14280"/>
    <cellStyle name="Input 2 3 3 4" xfId="9844"/>
    <cellStyle name="Input 2 3 3 5" xfId="14281"/>
    <cellStyle name="Input 2 3 3 6" xfId="14282"/>
    <cellStyle name="Input 2 3 4" xfId="2455"/>
    <cellStyle name="Input 2 3 4 2" xfId="9845"/>
    <cellStyle name="Input 2 3 4 3" xfId="9846"/>
    <cellStyle name="Input 2 3 4 4" xfId="14283"/>
    <cellStyle name="Input 2 3 4 5" xfId="14284"/>
    <cellStyle name="Input 2 3 5" xfId="2456"/>
    <cellStyle name="Input 2 3 5 2" xfId="9847"/>
    <cellStyle name="Input 2 3 5 3" xfId="14285"/>
    <cellStyle name="Input 2 3 5 4" xfId="14286"/>
    <cellStyle name="Input 2 3 6" xfId="9848"/>
    <cellStyle name="Input 2 3 7" xfId="9849"/>
    <cellStyle name="Input 2 3 8" xfId="14287"/>
    <cellStyle name="Input 2 3 9" xfId="14288"/>
    <cellStyle name="Input 2 3_Графикон III.5.2.." xfId="2457"/>
    <cellStyle name="Input 2 4" xfId="2458"/>
    <cellStyle name="Input 2 4 2" xfId="2459"/>
    <cellStyle name="Input 2 4 2 2" xfId="2460"/>
    <cellStyle name="Input 2 4 2 2 2" xfId="9850"/>
    <cellStyle name="Input 2 4 2 3" xfId="9851"/>
    <cellStyle name="Input 2 4 2 4" xfId="14289"/>
    <cellStyle name="Input 2 4 2 5" xfId="14290"/>
    <cellStyle name="Input 2 4 3" xfId="2461"/>
    <cellStyle name="Input 2 4 3 2" xfId="2462"/>
    <cellStyle name="Input 2 4 3 3" xfId="9852"/>
    <cellStyle name="Input 2 4 3 4" xfId="14291"/>
    <cellStyle name="Input 2 4 3 5" xfId="14292"/>
    <cellStyle name="Input 2 4 4" xfId="9853"/>
    <cellStyle name="Input 2 4 5" xfId="14293"/>
    <cellStyle name="Input 2 4 6" xfId="14294"/>
    <cellStyle name="Input 2 4_Графикон III.5.2.." xfId="2463"/>
    <cellStyle name="Input 2 5" xfId="2464"/>
    <cellStyle name="Input 2 5 2" xfId="2465"/>
    <cellStyle name="Input 2 5 2 2" xfId="2466"/>
    <cellStyle name="Input 2 5 2 2 2" xfId="9854"/>
    <cellStyle name="Input 2 5 2 3" xfId="9855"/>
    <cellStyle name="Input 2 5 2 4" xfId="14295"/>
    <cellStyle name="Input 2 5 2 5" xfId="14296"/>
    <cellStyle name="Input 2 5 3" xfId="2467"/>
    <cellStyle name="Input 2 5 3 2" xfId="9856"/>
    <cellStyle name="Input 2 5 3 3" xfId="14297"/>
    <cellStyle name="Input 2 5 3 4" xfId="14298"/>
    <cellStyle name="Input 2 5 4" xfId="9857"/>
    <cellStyle name="Input 2 5 5" xfId="14299"/>
    <cellStyle name="Input 2 5 6" xfId="14300"/>
    <cellStyle name="Input 2 6" xfId="2468"/>
    <cellStyle name="Input 2 6 2" xfId="2469"/>
    <cellStyle name="Input 2 6 2 2" xfId="2470"/>
    <cellStyle name="Input 2 6 2 3" xfId="9858"/>
    <cellStyle name="Input 2 6 3" xfId="2471"/>
    <cellStyle name="Input 2 6 4" xfId="9859"/>
    <cellStyle name="Input 2 6 5" xfId="14301"/>
    <cellStyle name="Input 2 6 6" xfId="14302"/>
    <cellStyle name="Input 2 7" xfId="2472"/>
    <cellStyle name="Input 2 7 2" xfId="9860"/>
    <cellStyle name="Input 2 8" xfId="2473"/>
    <cellStyle name="Input 2 8 2" xfId="9861"/>
    <cellStyle name="Input 2 9" xfId="9862"/>
    <cellStyle name="Input 2_Графикон III.5.2.." xfId="2474"/>
    <cellStyle name="Input 20" xfId="9863"/>
    <cellStyle name="Input 21" xfId="9864"/>
    <cellStyle name="Input 22" xfId="9865"/>
    <cellStyle name="Input 23" xfId="9866"/>
    <cellStyle name="Input 24" xfId="9867"/>
    <cellStyle name="Input 25" xfId="9868"/>
    <cellStyle name="Input 26" xfId="9869"/>
    <cellStyle name="Input 27" xfId="9870"/>
    <cellStyle name="Input 28" xfId="14303"/>
    <cellStyle name="Input 29" xfId="14304"/>
    <cellStyle name="Input 3" xfId="2475"/>
    <cellStyle name="Input 3 10" xfId="9871"/>
    <cellStyle name="Input 3 11" xfId="14305"/>
    <cellStyle name="Input 3 12" xfId="14306"/>
    <cellStyle name="Input 3 2" xfId="2476"/>
    <cellStyle name="Input 3 2 10" xfId="14307"/>
    <cellStyle name="Input 3 2 2" xfId="2477"/>
    <cellStyle name="Input 3 2 2 2" xfId="2478"/>
    <cellStyle name="Input 3 2 2 2 2" xfId="2479"/>
    <cellStyle name="Input 3 2 2 2 2 2" xfId="2480"/>
    <cellStyle name="Input 3 2 2 2 2 2 2" xfId="9872"/>
    <cellStyle name="Input 3 2 2 2 2 3" xfId="9873"/>
    <cellStyle name="Input 3 2 2 2 2 4" xfId="14308"/>
    <cellStyle name="Input 3 2 2 2 2 5" xfId="14309"/>
    <cellStyle name="Input 3 2 2 2 3" xfId="2481"/>
    <cellStyle name="Input 3 2 2 2 3 2" xfId="9874"/>
    <cellStyle name="Input 3 2 2 2 3 3" xfId="14310"/>
    <cellStyle name="Input 3 2 2 2 3 4" xfId="14311"/>
    <cellStyle name="Input 3 2 2 2 4" xfId="9875"/>
    <cellStyle name="Input 3 2 2 2 5" xfId="14312"/>
    <cellStyle name="Input 3 2 2 2 6" xfId="14313"/>
    <cellStyle name="Input 3 2 2 2_Графикон III.5.2.." xfId="2482"/>
    <cellStyle name="Input 3 2 2 3" xfId="2483"/>
    <cellStyle name="Input 3 2 2 3 2" xfId="2484"/>
    <cellStyle name="Input 3 2 2 3 2 2" xfId="2485"/>
    <cellStyle name="Input 3 2 2 3 2 2 2" xfId="9876"/>
    <cellStyle name="Input 3 2 2 3 2 3" xfId="9877"/>
    <cellStyle name="Input 3 2 2 3 2 4" xfId="14314"/>
    <cellStyle name="Input 3 2 2 3 2 5" xfId="14315"/>
    <cellStyle name="Input 3 2 2 3 3" xfId="2486"/>
    <cellStyle name="Input 3 2 2 3 3 2" xfId="9878"/>
    <cellStyle name="Input 3 2 2 3 3 3" xfId="14316"/>
    <cellStyle name="Input 3 2 2 3 3 4" xfId="14317"/>
    <cellStyle name="Input 3 2 2 3 4" xfId="9879"/>
    <cellStyle name="Input 3 2 2 3 5" xfId="14318"/>
    <cellStyle name="Input 3 2 2 3 6" xfId="14319"/>
    <cellStyle name="Input 3 2 2 4" xfId="2487"/>
    <cellStyle name="Input 3 2 2 4 2" xfId="9880"/>
    <cellStyle name="Input 3 2 2 4 3" xfId="9881"/>
    <cellStyle name="Input 3 2 2 4 4" xfId="14320"/>
    <cellStyle name="Input 3 2 2 4 5" xfId="14321"/>
    <cellStyle name="Input 3 2 2 5" xfId="2488"/>
    <cellStyle name="Input 3 2 2 5 2" xfId="9882"/>
    <cellStyle name="Input 3 2 2 5 3" xfId="14322"/>
    <cellStyle name="Input 3 2 2 5 4" xfId="14323"/>
    <cellStyle name="Input 3 2 2 6" xfId="9883"/>
    <cellStyle name="Input 3 2 2 7" xfId="9884"/>
    <cellStyle name="Input 3 2 2 8" xfId="14324"/>
    <cellStyle name="Input 3 2 2 9" xfId="14325"/>
    <cellStyle name="Input 3 2 2_Графикон III.5.2.." xfId="2489"/>
    <cellStyle name="Input 3 2 3" xfId="2490"/>
    <cellStyle name="Input 3 2 3 2" xfId="2491"/>
    <cellStyle name="Input 3 2 3 2 2" xfId="2492"/>
    <cellStyle name="Input 3 2 3 2 2 2" xfId="9885"/>
    <cellStyle name="Input 3 2 3 2 3" xfId="9886"/>
    <cellStyle name="Input 3 2 3 2 4" xfId="14326"/>
    <cellStyle name="Input 3 2 3 2 5" xfId="14327"/>
    <cellStyle name="Input 3 2 3 3" xfId="2493"/>
    <cellStyle name="Input 3 2 3 3 2" xfId="9887"/>
    <cellStyle name="Input 3 2 3 3 3" xfId="14328"/>
    <cellStyle name="Input 3 2 3 3 4" xfId="14329"/>
    <cellStyle name="Input 3 2 3 4" xfId="9888"/>
    <cellStyle name="Input 3 2 3 5" xfId="14330"/>
    <cellStyle name="Input 3 2 3 6" xfId="14331"/>
    <cellStyle name="Input 3 2 3_Графикон III.5.2.." xfId="2494"/>
    <cellStyle name="Input 3 2 4" xfId="2495"/>
    <cellStyle name="Input 3 2 4 2" xfId="2496"/>
    <cellStyle name="Input 3 2 4 2 2" xfId="2497"/>
    <cellStyle name="Input 3 2 4 2 2 2" xfId="9889"/>
    <cellStyle name="Input 3 2 4 2 3" xfId="9890"/>
    <cellStyle name="Input 3 2 4 2 4" xfId="14332"/>
    <cellStyle name="Input 3 2 4 2 5" xfId="14333"/>
    <cellStyle name="Input 3 2 4 3" xfId="2498"/>
    <cellStyle name="Input 3 2 4 3 2" xfId="9891"/>
    <cellStyle name="Input 3 2 4 3 3" xfId="14334"/>
    <cellStyle name="Input 3 2 4 3 4" xfId="14335"/>
    <cellStyle name="Input 3 2 4 4" xfId="9892"/>
    <cellStyle name="Input 3 2 4 5" xfId="14336"/>
    <cellStyle name="Input 3 2 4 6" xfId="14337"/>
    <cellStyle name="Input 3 2 5" xfId="2499"/>
    <cellStyle name="Input 3 2 5 2" xfId="9893"/>
    <cellStyle name="Input 3 2 5 3" xfId="9894"/>
    <cellStyle name="Input 3 2 5 4" xfId="14338"/>
    <cellStyle name="Input 3 2 5 5" xfId="14339"/>
    <cellStyle name="Input 3 2 6" xfId="2500"/>
    <cellStyle name="Input 3 2 6 2" xfId="9895"/>
    <cellStyle name="Input 3 2 6 3" xfId="14340"/>
    <cellStyle name="Input 3 2 6 4" xfId="14341"/>
    <cellStyle name="Input 3 2 7" xfId="9896"/>
    <cellStyle name="Input 3 2 8" xfId="9897"/>
    <cellStyle name="Input 3 2 9" xfId="14342"/>
    <cellStyle name="Input 3 2_Графикон III.5.2.." xfId="2501"/>
    <cellStyle name="Input 3 3" xfId="2502"/>
    <cellStyle name="Input 3 3 2" xfId="2503"/>
    <cellStyle name="Input 3 3 2 2" xfId="2504"/>
    <cellStyle name="Input 3 3 2 2 2" xfId="2505"/>
    <cellStyle name="Input 3 3 2 2 2 2" xfId="9898"/>
    <cellStyle name="Input 3 3 2 2 3" xfId="9899"/>
    <cellStyle name="Input 3 3 2 2 4" xfId="14343"/>
    <cellStyle name="Input 3 3 2 2 5" xfId="14344"/>
    <cellStyle name="Input 3 3 2 3" xfId="2506"/>
    <cellStyle name="Input 3 3 2 3 2" xfId="9900"/>
    <cellStyle name="Input 3 3 2 3 3" xfId="14345"/>
    <cellStyle name="Input 3 3 2 3 4" xfId="14346"/>
    <cellStyle name="Input 3 3 2 4" xfId="9901"/>
    <cellStyle name="Input 3 3 2 5" xfId="14347"/>
    <cellStyle name="Input 3 3 2 6" xfId="14348"/>
    <cellStyle name="Input 3 3 2_Графикон III.5.2.." xfId="2507"/>
    <cellStyle name="Input 3 3 3" xfId="2508"/>
    <cellStyle name="Input 3 3 3 2" xfId="2509"/>
    <cellStyle name="Input 3 3 3 2 2" xfId="2510"/>
    <cellStyle name="Input 3 3 3 2 2 2" xfId="9902"/>
    <cellStyle name="Input 3 3 3 2 3" xfId="9903"/>
    <cellStyle name="Input 3 3 3 2 4" xfId="14349"/>
    <cellStyle name="Input 3 3 3 2 5" xfId="14350"/>
    <cellStyle name="Input 3 3 3 3" xfId="2511"/>
    <cellStyle name="Input 3 3 3 3 2" xfId="9904"/>
    <cellStyle name="Input 3 3 3 3 3" xfId="14351"/>
    <cellStyle name="Input 3 3 3 3 4" xfId="14352"/>
    <cellStyle name="Input 3 3 3 4" xfId="9905"/>
    <cellStyle name="Input 3 3 3 5" xfId="14353"/>
    <cellStyle name="Input 3 3 3 6" xfId="14354"/>
    <cellStyle name="Input 3 3 4" xfId="2512"/>
    <cellStyle name="Input 3 3 4 2" xfId="9906"/>
    <cellStyle name="Input 3 3 4 3" xfId="9907"/>
    <cellStyle name="Input 3 3 4 4" xfId="14355"/>
    <cellStyle name="Input 3 3 4 5" xfId="14356"/>
    <cellStyle name="Input 3 3 5" xfId="2513"/>
    <cellStyle name="Input 3 3 5 2" xfId="9908"/>
    <cellStyle name="Input 3 3 5 3" xfId="14357"/>
    <cellStyle name="Input 3 3 5 4" xfId="14358"/>
    <cellStyle name="Input 3 3 6" xfId="9909"/>
    <cellStyle name="Input 3 3 7" xfId="9910"/>
    <cellStyle name="Input 3 3 8" xfId="14359"/>
    <cellStyle name="Input 3 3 9" xfId="14360"/>
    <cellStyle name="Input 3 3_Графикон III.5.2.." xfId="2514"/>
    <cellStyle name="Input 3 4" xfId="2515"/>
    <cellStyle name="Input 3 4 2" xfId="2516"/>
    <cellStyle name="Input 3 4 2 2" xfId="2517"/>
    <cellStyle name="Input 3 4 2 2 2" xfId="9911"/>
    <cellStyle name="Input 3 4 2 2 3" xfId="14361"/>
    <cellStyle name="Input 3 4 2 2 4" xfId="14362"/>
    <cellStyle name="Input 3 4 2 3" xfId="8498"/>
    <cellStyle name="Input 3 4 2 3 2" xfId="9912"/>
    <cellStyle name="Input 3 4 2 3 3" xfId="14363"/>
    <cellStyle name="Input 3 4 2 3 4" xfId="14364"/>
    <cellStyle name="Input 3 4 2 4" xfId="9913"/>
    <cellStyle name="Input 3 4 2 5" xfId="9914"/>
    <cellStyle name="Input 3 4 2 6" xfId="14365"/>
    <cellStyle name="Input 3 4 2 7" xfId="14366"/>
    <cellStyle name="Input 3 4 3" xfId="2518"/>
    <cellStyle name="Input 3 4 3 2" xfId="2519"/>
    <cellStyle name="Input 3 4 4" xfId="9915"/>
    <cellStyle name="Input 3 4_Графикон III.5.2.." xfId="2520"/>
    <cellStyle name="Input 3 5" xfId="2521"/>
    <cellStyle name="Input 3 5 2" xfId="2522"/>
    <cellStyle name="Input 3 5 2 2" xfId="2523"/>
    <cellStyle name="Input 3 5 2 2 2" xfId="9916"/>
    <cellStyle name="Input 3 5 2 3" xfId="9917"/>
    <cellStyle name="Input 3 5 2 4" xfId="14367"/>
    <cellStyle name="Input 3 5 2 5" xfId="14368"/>
    <cellStyle name="Input 3 5 3" xfId="2524"/>
    <cellStyle name="Input 3 5 3 2" xfId="9918"/>
    <cellStyle name="Input 3 5 3 3" xfId="14369"/>
    <cellStyle name="Input 3 5 3 4" xfId="14370"/>
    <cellStyle name="Input 3 5 4" xfId="9919"/>
    <cellStyle name="Input 3 5 5" xfId="14371"/>
    <cellStyle name="Input 3 5 6" xfId="14372"/>
    <cellStyle name="Input 3 6" xfId="2525"/>
    <cellStyle name="Input 3 6 2" xfId="2526"/>
    <cellStyle name="Input 3 6 2 2" xfId="2527"/>
    <cellStyle name="Input 3 6 2 3" xfId="9920"/>
    <cellStyle name="Input 3 6 3" xfId="2528"/>
    <cellStyle name="Input 3 6 4" xfId="9921"/>
    <cellStyle name="Input 3 6 5" xfId="14373"/>
    <cellStyle name="Input 3 6 6" xfId="14374"/>
    <cellStyle name="Input 3 7" xfId="2529"/>
    <cellStyle name="Input 3 7 2" xfId="9922"/>
    <cellStyle name="Input 3 7 3" xfId="9923"/>
    <cellStyle name="Input 3 7 4" xfId="14375"/>
    <cellStyle name="Input 3 7 5" xfId="14376"/>
    <cellStyle name="Input 3 8" xfId="2530"/>
    <cellStyle name="Input 3 9" xfId="9924"/>
    <cellStyle name="Input 3_Графикон III.5.2.." xfId="2531"/>
    <cellStyle name="Input 30" xfId="14377"/>
    <cellStyle name="Input 31" xfId="14378"/>
    <cellStyle name="Input 32" xfId="14379"/>
    <cellStyle name="Input 33" xfId="14380"/>
    <cellStyle name="Input 34" xfId="14381"/>
    <cellStyle name="Input 35" xfId="14382"/>
    <cellStyle name="Input 36" xfId="14383"/>
    <cellStyle name="Input 37" xfId="14384"/>
    <cellStyle name="Input 38" xfId="14385"/>
    <cellStyle name="Input 39" xfId="14386"/>
    <cellStyle name="Input 4" xfId="2532"/>
    <cellStyle name="Input 4 10" xfId="14387"/>
    <cellStyle name="Input 4 11" xfId="14388"/>
    <cellStyle name="Input 4 2" xfId="2533"/>
    <cellStyle name="Input 4 2 10" xfId="14389"/>
    <cellStyle name="Input 4 2 2" xfId="2534"/>
    <cellStyle name="Input 4 2 2 2" xfId="2535"/>
    <cellStyle name="Input 4 2 2 2 2" xfId="2536"/>
    <cellStyle name="Input 4 2 2 2 2 2" xfId="2537"/>
    <cellStyle name="Input 4 2 2 2 2 2 2" xfId="9925"/>
    <cellStyle name="Input 4 2 2 2 2 3" xfId="9926"/>
    <cellStyle name="Input 4 2 2 2 2 4" xfId="14390"/>
    <cellStyle name="Input 4 2 2 2 2 5" xfId="14391"/>
    <cellStyle name="Input 4 2 2 2 3" xfId="2538"/>
    <cellStyle name="Input 4 2 2 2 3 2" xfId="9927"/>
    <cellStyle name="Input 4 2 2 2 3 3" xfId="14392"/>
    <cellStyle name="Input 4 2 2 2 3 4" xfId="14393"/>
    <cellStyle name="Input 4 2 2 2 4" xfId="9928"/>
    <cellStyle name="Input 4 2 2 2 5" xfId="14394"/>
    <cellStyle name="Input 4 2 2 2 6" xfId="14395"/>
    <cellStyle name="Input 4 2 2 2_Графикон III.5.2.." xfId="2539"/>
    <cellStyle name="Input 4 2 2 3" xfId="2540"/>
    <cellStyle name="Input 4 2 2 3 2" xfId="2541"/>
    <cellStyle name="Input 4 2 2 3 2 2" xfId="2542"/>
    <cellStyle name="Input 4 2 2 3 2 2 2" xfId="9929"/>
    <cellStyle name="Input 4 2 2 3 2 3" xfId="9930"/>
    <cellStyle name="Input 4 2 2 3 2 4" xfId="14396"/>
    <cellStyle name="Input 4 2 2 3 2 5" xfId="14397"/>
    <cellStyle name="Input 4 2 2 3 3" xfId="2543"/>
    <cellStyle name="Input 4 2 2 3 3 2" xfId="9931"/>
    <cellStyle name="Input 4 2 2 3 3 3" xfId="14398"/>
    <cellStyle name="Input 4 2 2 3 3 4" xfId="14399"/>
    <cellStyle name="Input 4 2 2 3 4" xfId="9932"/>
    <cellStyle name="Input 4 2 2 3 5" xfId="14400"/>
    <cellStyle name="Input 4 2 2 3 6" xfId="14401"/>
    <cellStyle name="Input 4 2 2 4" xfId="2544"/>
    <cellStyle name="Input 4 2 2 4 2" xfId="9933"/>
    <cellStyle name="Input 4 2 2 4 3" xfId="9934"/>
    <cellStyle name="Input 4 2 2 4 4" xfId="14402"/>
    <cellStyle name="Input 4 2 2 4 5" xfId="14403"/>
    <cellStyle name="Input 4 2 2 5" xfId="2545"/>
    <cellStyle name="Input 4 2 2 5 2" xfId="9935"/>
    <cellStyle name="Input 4 2 2 5 3" xfId="14404"/>
    <cellStyle name="Input 4 2 2 5 4" xfId="14405"/>
    <cellStyle name="Input 4 2 2 6" xfId="9936"/>
    <cellStyle name="Input 4 2 2 7" xfId="9937"/>
    <cellStyle name="Input 4 2 2 8" xfId="14406"/>
    <cellStyle name="Input 4 2 2 9" xfId="14407"/>
    <cellStyle name="Input 4 2 2_Графикон III.5.2.." xfId="2546"/>
    <cellStyle name="Input 4 2 3" xfId="2547"/>
    <cellStyle name="Input 4 2 3 2" xfId="2548"/>
    <cellStyle name="Input 4 2 3 2 2" xfId="2549"/>
    <cellStyle name="Input 4 2 3 2 2 2" xfId="9938"/>
    <cellStyle name="Input 4 2 3 2 3" xfId="9939"/>
    <cellStyle name="Input 4 2 3 2 4" xfId="14408"/>
    <cellStyle name="Input 4 2 3 2 5" xfId="14409"/>
    <cellStyle name="Input 4 2 3 3" xfId="2550"/>
    <cellStyle name="Input 4 2 3 3 2" xfId="9940"/>
    <cellStyle name="Input 4 2 3 3 3" xfId="14410"/>
    <cellStyle name="Input 4 2 3 3 4" xfId="14411"/>
    <cellStyle name="Input 4 2 3 4" xfId="9941"/>
    <cellStyle name="Input 4 2 3 5" xfId="14412"/>
    <cellStyle name="Input 4 2 3 6" xfId="14413"/>
    <cellStyle name="Input 4 2 3_Графикон III.5.2.." xfId="2551"/>
    <cellStyle name="Input 4 2 4" xfId="2552"/>
    <cellStyle name="Input 4 2 4 2" xfId="2553"/>
    <cellStyle name="Input 4 2 4 2 2" xfId="2554"/>
    <cellStyle name="Input 4 2 4 2 2 2" xfId="9942"/>
    <cellStyle name="Input 4 2 4 2 3" xfId="9943"/>
    <cellStyle name="Input 4 2 4 2 4" xfId="14414"/>
    <cellStyle name="Input 4 2 4 2 5" xfId="14415"/>
    <cellStyle name="Input 4 2 4 3" xfId="2555"/>
    <cellStyle name="Input 4 2 4 3 2" xfId="9944"/>
    <cellStyle name="Input 4 2 4 3 3" xfId="14416"/>
    <cellStyle name="Input 4 2 4 3 4" xfId="14417"/>
    <cellStyle name="Input 4 2 4 4" xfId="9945"/>
    <cellStyle name="Input 4 2 4 5" xfId="14418"/>
    <cellStyle name="Input 4 2 4 6" xfId="14419"/>
    <cellStyle name="Input 4 2 5" xfId="2556"/>
    <cellStyle name="Input 4 2 5 2" xfId="9946"/>
    <cellStyle name="Input 4 2 5 3" xfId="9947"/>
    <cellStyle name="Input 4 2 5 4" xfId="14420"/>
    <cellStyle name="Input 4 2 5 5" xfId="14421"/>
    <cellStyle name="Input 4 2 6" xfId="2557"/>
    <cellStyle name="Input 4 2 6 2" xfId="9948"/>
    <cellStyle name="Input 4 2 6 3" xfId="14422"/>
    <cellStyle name="Input 4 2 6 4" xfId="14423"/>
    <cellStyle name="Input 4 2 7" xfId="9949"/>
    <cellStyle name="Input 4 2 8" xfId="9950"/>
    <cellStyle name="Input 4 2 9" xfId="14424"/>
    <cellStyle name="Input 4 2_Графикон III.5.2.." xfId="2558"/>
    <cellStyle name="Input 4 3" xfId="2559"/>
    <cellStyle name="Input 4 3 2" xfId="2560"/>
    <cellStyle name="Input 4 3 2 2" xfId="2561"/>
    <cellStyle name="Input 4 3 2 2 2" xfId="2562"/>
    <cellStyle name="Input 4 3 2 2 2 2" xfId="9951"/>
    <cellStyle name="Input 4 3 2 2 3" xfId="9952"/>
    <cellStyle name="Input 4 3 2 2 4" xfId="14425"/>
    <cellStyle name="Input 4 3 2 2 5" xfId="14426"/>
    <cellStyle name="Input 4 3 2 3" xfId="2563"/>
    <cellStyle name="Input 4 3 2 3 2" xfId="9953"/>
    <cellStyle name="Input 4 3 2 3 3" xfId="14427"/>
    <cellStyle name="Input 4 3 2 3 4" xfId="14428"/>
    <cellStyle name="Input 4 3 2 4" xfId="9954"/>
    <cellStyle name="Input 4 3 2 5" xfId="14429"/>
    <cellStyle name="Input 4 3 2 6" xfId="14430"/>
    <cellStyle name="Input 4 3 2_Графикон III.5.2.." xfId="2564"/>
    <cellStyle name="Input 4 3 3" xfId="2565"/>
    <cellStyle name="Input 4 3 3 2" xfId="2566"/>
    <cellStyle name="Input 4 3 3 2 2" xfId="2567"/>
    <cellStyle name="Input 4 3 3 2 2 2" xfId="9955"/>
    <cellStyle name="Input 4 3 3 2 3" xfId="9956"/>
    <cellStyle name="Input 4 3 3 2 4" xfId="14431"/>
    <cellStyle name="Input 4 3 3 2 5" xfId="14432"/>
    <cellStyle name="Input 4 3 3 3" xfId="2568"/>
    <cellStyle name="Input 4 3 3 3 2" xfId="9957"/>
    <cellStyle name="Input 4 3 3 3 3" xfId="14433"/>
    <cellStyle name="Input 4 3 3 3 4" xfId="14434"/>
    <cellStyle name="Input 4 3 3 4" xfId="9958"/>
    <cellStyle name="Input 4 3 3 5" xfId="14435"/>
    <cellStyle name="Input 4 3 3 6" xfId="14436"/>
    <cellStyle name="Input 4 3 4" xfId="2569"/>
    <cellStyle name="Input 4 3 4 2" xfId="9959"/>
    <cellStyle name="Input 4 3 4 3" xfId="9960"/>
    <cellStyle name="Input 4 3 4 4" xfId="14437"/>
    <cellStyle name="Input 4 3 4 5" xfId="14438"/>
    <cellStyle name="Input 4 3 5" xfId="2570"/>
    <cellStyle name="Input 4 3 5 2" xfId="9961"/>
    <cellStyle name="Input 4 3 5 3" xfId="14439"/>
    <cellStyle name="Input 4 3 5 4" xfId="14440"/>
    <cellStyle name="Input 4 3 6" xfId="9962"/>
    <cellStyle name="Input 4 3 7" xfId="9963"/>
    <cellStyle name="Input 4 3 8" xfId="14441"/>
    <cellStyle name="Input 4 3 9" xfId="14442"/>
    <cellStyle name="Input 4 3_Графикон III.5.2.." xfId="2571"/>
    <cellStyle name="Input 4 4" xfId="2572"/>
    <cellStyle name="Input 4 4 2" xfId="2573"/>
    <cellStyle name="Input 4 4 2 2" xfId="2574"/>
    <cellStyle name="Input 4 4 2 2 2" xfId="9964"/>
    <cellStyle name="Input 4 4 2 3" xfId="9965"/>
    <cellStyle name="Input 4 4 2 4" xfId="14443"/>
    <cellStyle name="Input 4 4 2 5" xfId="14444"/>
    <cellStyle name="Input 4 4 3" xfId="2575"/>
    <cellStyle name="Input 4 4 3 2" xfId="9966"/>
    <cellStyle name="Input 4 4 3 3" xfId="14445"/>
    <cellStyle name="Input 4 4 3 4" xfId="14446"/>
    <cellStyle name="Input 4 4 4" xfId="9967"/>
    <cellStyle name="Input 4 4 5" xfId="14447"/>
    <cellStyle name="Input 4 4 6" xfId="14448"/>
    <cellStyle name="Input 4 4_Графикон III.5.2.." xfId="2576"/>
    <cellStyle name="Input 4 5" xfId="2577"/>
    <cellStyle name="Input 4 5 2" xfId="2578"/>
    <cellStyle name="Input 4 5 2 2" xfId="2579"/>
    <cellStyle name="Input 4 5 2 2 2" xfId="9968"/>
    <cellStyle name="Input 4 5 2 3" xfId="9969"/>
    <cellStyle name="Input 4 5 2 4" xfId="14449"/>
    <cellStyle name="Input 4 5 2 5" xfId="14450"/>
    <cellStyle name="Input 4 5 3" xfId="2580"/>
    <cellStyle name="Input 4 5 3 2" xfId="9970"/>
    <cellStyle name="Input 4 5 3 3" xfId="14451"/>
    <cellStyle name="Input 4 5 3 4" xfId="14452"/>
    <cellStyle name="Input 4 5 4" xfId="9971"/>
    <cellStyle name="Input 4 5 5" xfId="14453"/>
    <cellStyle name="Input 4 5 6" xfId="14454"/>
    <cellStyle name="Input 4 6" xfId="2581"/>
    <cellStyle name="Input 4 6 2" xfId="9972"/>
    <cellStyle name="Input 4 6 3" xfId="9973"/>
    <cellStyle name="Input 4 6 4" xfId="14455"/>
    <cellStyle name="Input 4 6 5" xfId="14456"/>
    <cellStyle name="Input 4 7" xfId="2582"/>
    <cellStyle name="Input 4 7 2" xfId="9974"/>
    <cellStyle name="Input 4 7 3" xfId="14457"/>
    <cellStyle name="Input 4 7 4" xfId="14458"/>
    <cellStyle name="Input 4 8" xfId="9975"/>
    <cellStyle name="Input 4 9" xfId="9976"/>
    <cellStyle name="Input 4_Графикон III.5.2.." xfId="2583"/>
    <cellStyle name="Input 5" xfId="2584"/>
    <cellStyle name="Input 5 10" xfId="14459"/>
    <cellStyle name="Input 5 11" xfId="14460"/>
    <cellStyle name="Input 5 2" xfId="2585"/>
    <cellStyle name="Input 5 2 10" xfId="14461"/>
    <cellStyle name="Input 5 2 2" xfId="2586"/>
    <cellStyle name="Input 5 2 2 2" xfId="2587"/>
    <cellStyle name="Input 5 2 2 2 2" xfId="2588"/>
    <cellStyle name="Input 5 2 2 2 2 2" xfId="2589"/>
    <cellStyle name="Input 5 2 2 2 2 2 2" xfId="9977"/>
    <cellStyle name="Input 5 2 2 2 2 3" xfId="9978"/>
    <cellStyle name="Input 5 2 2 2 2 4" xfId="14462"/>
    <cellStyle name="Input 5 2 2 2 2 5" xfId="14463"/>
    <cellStyle name="Input 5 2 2 2 3" xfId="2590"/>
    <cellStyle name="Input 5 2 2 2 3 2" xfId="9979"/>
    <cellStyle name="Input 5 2 2 2 3 3" xfId="14464"/>
    <cellStyle name="Input 5 2 2 2 3 4" xfId="14465"/>
    <cellStyle name="Input 5 2 2 2 4" xfId="9980"/>
    <cellStyle name="Input 5 2 2 2 5" xfId="14466"/>
    <cellStyle name="Input 5 2 2 2 6" xfId="14467"/>
    <cellStyle name="Input 5 2 2 2_Графикон III.5.2.." xfId="2591"/>
    <cellStyle name="Input 5 2 2 3" xfId="2592"/>
    <cellStyle name="Input 5 2 2 3 2" xfId="2593"/>
    <cellStyle name="Input 5 2 2 3 2 2" xfId="2594"/>
    <cellStyle name="Input 5 2 2 3 2 2 2" xfId="9981"/>
    <cellStyle name="Input 5 2 2 3 2 3" xfId="9982"/>
    <cellStyle name="Input 5 2 2 3 2 4" xfId="14468"/>
    <cellStyle name="Input 5 2 2 3 2 5" xfId="14469"/>
    <cellStyle name="Input 5 2 2 3 3" xfId="2595"/>
    <cellStyle name="Input 5 2 2 3 3 2" xfId="9983"/>
    <cellStyle name="Input 5 2 2 3 3 3" xfId="14470"/>
    <cellStyle name="Input 5 2 2 3 3 4" xfId="14471"/>
    <cellStyle name="Input 5 2 2 3 4" xfId="9984"/>
    <cellStyle name="Input 5 2 2 3 5" xfId="14472"/>
    <cellStyle name="Input 5 2 2 3 6" xfId="14473"/>
    <cellStyle name="Input 5 2 2 4" xfId="2596"/>
    <cellStyle name="Input 5 2 2 4 2" xfId="9985"/>
    <cellStyle name="Input 5 2 2 4 3" xfId="9986"/>
    <cellStyle name="Input 5 2 2 4 4" xfId="14474"/>
    <cellStyle name="Input 5 2 2 4 5" xfId="14475"/>
    <cellStyle name="Input 5 2 2 5" xfId="2597"/>
    <cellStyle name="Input 5 2 2 5 2" xfId="9987"/>
    <cellStyle name="Input 5 2 2 5 3" xfId="14476"/>
    <cellStyle name="Input 5 2 2 5 4" xfId="14477"/>
    <cellStyle name="Input 5 2 2 6" xfId="9988"/>
    <cellStyle name="Input 5 2 2 7" xfId="9989"/>
    <cellStyle name="Input 5 2 2 8" xfId="14478"/>
    <cellStyle name="Input 5 2 2 9" xfId="14479"/>
    <cellStyle name="Input 5 2 2_Графикон III.5.2.." xfId="2598"/>
    <cellStyle name="Input 5 2 3" xfId="2599"/>
    <cellStyle name="Input 5 2 3 2" xfId="2600"/>
    <cellStyle name="Input 5 2 3 2 2" xfId="2601"/>
    <cellStyle name="Input 5 2 3 2 2 2" xfId="9990"/>
    <cellStyle name="Input 5 2 3 2 3" xfId="9991"/>
    <cellStyle name="Input 5 2 3 2 4" xfId="14480"/>
    <cellStyle name="Input 5 2 3 2 5" xfId="14481"/>
    <cellStyle name="Input 5 2 3 3" xfId="2602"/>
    <cellStyle name="Input 5 2 3 3 2" xfId="9992"/>
    <cellStyle name="Input 5 2 3 3 3" xfId="14482"/>
    <cellStyle name="Input 5 2 3 3 4" xfId="14483"/>
    <cellStyle name="Input 5 2 3 4" xfId="9993"/>
    <cellStyle name="Input 5 2 3 5" xfId="14484"/>
    <cellStyle name="Input 5 2 3 6" xfId="14485"/>
    <cellStyle name="Input 5 2 3_Графикон III.5.2.." xfId="2603"/>
    <cellStyle name="Input 5 2 4" xfId="2604"/>
    <cellStyle name="Input 5 2 4 2" xfId="2605"/>
    <cellStyle name="Input 5 2 4 2 2" xfId="2606"/>
    <cellStyle name="Input 5 2 4 2 2 2" xfId="9994"/>
    <cellStyle name="Input 5 2 4 2 3" xfId="9995"/>
    <cellStyle name="Input 5 2 4 2 4" xfId="14486"/>
    <cellStyle name="Input 5 2 4 2 5" xfId="14487"/>
    <cellStyle name="Input 5 2 4 3" xfId="2607"/>
    <cellStyle name="Input 5 2 4 3 2" xfId="9996"/>
    <cellStyle name="Input 5 2 4 3 3" xfId="14488"/>
    <cellStyle name="Input 5 2 4 3 4" xfId="14489"/>
    <cellStyle name="Input 5 2 4 4" xfId="9997"/>
    <cellStyle name="Input 5 2 4 5" xfId="14490"/>
    <cellStyle name="Input 5 2 4 6" xfId="14491"/>
    <cellStyle name="Input 5 2 5" xfId="2608"/>
    <cellStyle name="Input 5 2 5 2" xfId="9998"/>
    <cellStyle name="Input 5 2 5 3" xfId="9999"/>
    <cellStyle name="Input 5 2 5 4" xfId="14492"/>
    <cellStyle name="Input 5 2 5 5" xfId="14493"/>
    <cellStyle name="Input 5 2 6" xfId="2609"/>
    <cellStyle name="Input 5 2 6 2" xfId="10000"/>
    <cellStyle name="Input 5 2 6 3" xfId="14494"/>
    <cellStyle name="Input 5 2 6 4" xfId="14495"/>
    <cellStyle name="Input 5 2 7" xfId="10001"/>
    <cellStyle name="Input 5 2 8" xfId="10002"/>
    <cellStyle name="Input 5 2 9" xfId="14496"/>
    <cellStyle name="Input 5 2_Графикон III.5.2.." xfId="2610"/>
    <cellStyle name="Input 5 3" xfId="2611"/>
    <cellStyle name="Input 5 3 2" xfId="2612"/>
    <cellStyle name="Input 5 3 2 2" xfId="2613"/>
    <cellStyle name="Input 5 3 2 2 2" xfId="2614"/>
    <cellStyle name="Input 5 3 2 2 2 2" xfId="10003"/>
    <cellStyle name="Input 5 3 2 2 3" xfId="10004"/>
    <cellStyle name="Input 5 3 2 2 4" xfId="14497"/>
    <cellStyle name="Input 5 3 2 2 5" xfId="14498"/>
    <cellStyle name="Input 5 3 2 3" xfId="2615"/>
    <cellStyle name="Input 5 3 2 3 2" xfId="10005"/>
    <cellStyle name="Input 5 3 2 3 3" xfId="14499"/>
    <cellStyle name="Input 5 3 2 3 4" xfId="14500"/>
    <cellStyle name="Input 5 3 2 4" xfId="10006"/>
    <cellStyle name="Input 5 3 2 5" xfId="14501"/>
    <cellStyle name="Input 5 3 2 6" xfId="14502"/>
    <cellStyle name="Input 5 3 2_Графикон III.5.2.." xfId="2616"/>
    <cellStyle name="Input 5 3 3" xfId="2617"/>
    <cellStyle name="Input 5 3 3 2" xfId="2618"/>
    <cellStyle name="Input 5 3 3 2 2" xfId="2619"/>
    <cellStyle name="Input 5 3 3 2 2 2" xfId="10007"/>
    <cellStyle name="Input 5 3 3 2 3" xfId="10008"/>
    <cellStyle name="Input 5 3 3 2 4" xfId="14503"/>
    <cellStyle name="Input 5 3 3 2 5" xfId="14504"/>
    <cellStyle name="Input 5 3 3 3" xfId="2620"/>
    <cellStyle name="Input 5 3 3 3 2" xfId="10009"/>
    <cellStyle name="Input 5 3 3 3 3" xfId="14505"/>
    <cellStyle name="Input 5 3 3 3 4" xfId="14506"/>
    <cellStyle name="Input 5 3 3 4" xfId="10010"/>
    <cellStyle name="Input 5 3 3 5" xfId="14507"/>
    <cellStyle name="Input 5 3 3 6" xfId="14508"/>
    <cellStyle name="Input 5 3 4" xfId="2621"/>
    <cellStyle name="Input 5 3 4 2" xfId="10011"/>
    <cellStyle name="Input 5 3 4 3" xfId="10012"/>
    <cellStyle name="Input 5 3 4 4" xfId="14509"/>
    <cellStyle name="Input 5 3 4 5" xfId="14510"/>
    <cellStyle name="Input 5 3 5" xfId="2622"/>
    <cellStyle name="Input 5 3 5 2" xfId="10013"/>
    <cellStyle name="Input 5 3 5 3" xfId="14511"/>
    <cellStyle name="Input 5 3 5 4" xfId="14512"/>
    <cellStyle name="Input 5 3 6" xfId="10014"/>
    <cellStyle name="Input 5 3 7" xfId="10015"/>
    <cellStyle name="Input 5 3 8" xfId="14513"/>
    <cellStyle name="Input 5 3 9" xfId="14514"/>
    <cellStyle name="Input 5 3_Графикон III.5.2.." xfId="2623"/>
    <cellStyle name="Input 5 4" xfId="2624"/>
    <cellStyle name="Input 5 4 2" xfId="2625"/>
    <cellStyle name="Input 5 4 2 2" xfId="2626"/>
    <cellStyle name="Input 5 4 2 2 2" xfId="10016"/>
    <cellStyle name="Input 5 4 2 3" xfId="10017"/>
    <cellStyle name="Input 5 4 2 4" xfId="14515"/>
    <cellStyle name="Input 5 4 2 5" xfId="14516"/>
    <cellStyle name="Input 5 4 3" xfId="2627"/>
    <cellStyle name="Input 5 4 3 2" xfId="10018"/>
    <cellStyle name="Input 5 4 3 3" xfId="14517"/>
    <cellStyle name="Input 5 4 3 4" xfId="14518"/>
    <cellStyle name="Input 5 4 4" xfId="10019"/>
    <cellStyle name="Input 5 4 5" xfId="14519"/>
    <cellStyle name="Input 5 4 6" xfId="14520"/>
    <cellStyle name="Input 5 4_Графикон III.5.2.." xfId="2628"/>
    <cellStyle name="Input 5 5" xfId="2629"/>
    <cellStyle name="Input 5 5 2" xfId="2630"/>
    <cellStyle name="Input 5 5 2 2" xfId="2631"/>
    <cellStyle name="Input 5 5 2 2 2" xfId="10020"/>
    <cellStyle name="Input 5 5 2 3" xfId="10021"/>
    <cellStyle name="Input 5 5 2 4" xfId="14521"/>
    <cellStyle name="Input 5 5 2 5" xfId="14522"/>
    <cellStyle name="Input 5 5 3" xfId="2632"/>
    <cellStyle name="Input 5 5 3 2" xfId="10022"/>
    <cellStyle name="Input 5 5 3 3" xfId="14523"/>
    <cellStyle name="Input 5 5 3 4" xfId="14524"/>
    <cellStyle name="Input 5 5 4" xfId="10023"/>
    <cellStyle name="Input 5 5 5" xfId="14525"/>
    <cellStyle name="Input 5 5 6" xfId="14526"/>
    <cellStyle name="Input 5 6" xfId="2633"/>
    <cellStyle name="Input 5 6 2" xfId="10024"/>
    <cellStyle name="Input 5 6 3" xfId="10025"/>
    <cellStyle name="Input 5 6 4" xfId="14527"/>
    <cellStyle name="Input 5 6 5" xfId="14528"/>
    <cellStyle name="Input 5 7" xfId="2634"/>
    <cellStyle name="Input 5 7 2" xfId="10026"/>
    <cellStyle name="Input 5 7 3" xfId="14529"/>
    <cellStyle name="Input 5 7 4" xfId="14530"/>
    <cellStyle name="Input 5 8" xfId="10027"/>
    <cellStyle name="Input 5 9" xfId="10028"/>
    <cellStyle name="Input 5_Графикон III.5.2.." xfId="2635"/>
    <cellStyle name="Input 6" xfId="2636"/>
    <cellStyle name="Input 6 10" xfId="14531"/>
    <cellStyle name="Input 6 11" xfId="14532"/>
    <cellStyle name="Input 6 2" xfId="2637"/>
    <cellStyle name="Input 6 2 10" xfId="14533"/>
    <cellStyle name="Input 6 2 2" xfId="2638"/>
    <cellStyle name="Input 6 2 2 2" xfId="2639"/>
    <cellStyle name="Input 6 2 2 2 2" xfId="2640"/>
    <cellStyle name="Input 6 2 2 2 2 2" xfId="2641"/>
    <cellStyle name="Input 6 2 2 2 2 2 2" xfId="10029"/>
    <cellStyle name="Input 6 2 2 2 2 3" xfId="10030"/>
    <cellStyle name="Input 6 2 2 2 2 4" xfId="14534"/>
    <cellStyle name="Input 6 2 2 2 2 5" xfId="14535"/>
    <cellStyle name="Input 6 2 2 2 3" xfId="2642"/>
    <cellStyle name="Input 6 2 2 2 3 2" xfId="10031"/>
    <cellStyle name="Input 6 2 2 2 3 3" xfId="14536"/>
    <cellStyle name="Input 6 2 2 2 3 4" xfId="14537"/>
    <cellStyle name="Input 6 2 2 2 4" xfId="10032"/>
    <cellStyle name="Input 6 2 2 2 5" xfId="14538"/>
    <cellStyle name="Input 6 2 2 2 6" xfId="14539"/>
    <cellStyle name="Input 6 2 2 2_Графикон III.5.2.." xfId="2643"/>
    <cellStyle name="Input 6 2 2 3" xfId="2644"/>
    <cellStyle name="Input 6 2 2 3 2" xfId="2645"/>
    <cellStyle name="Input 6 2 2 3 2 2" xfId="2646"/>
    <cellStyle name="Input 6 2 2 3 2 2 2" xfId="10033"/>
    <cellStyle name="Input 6 2 2 3 2 3" xfId="10034"/>
    <cellStyle name="Input 6 2 2 3 2 4" xfId="14540"/>
    <cellStyle name="Input 6 2 2 3 2 5" xfId="14541"/>
    <cellStyle name="Input 6 2 2 3 3" xfId="2647"/>
    <cellStyle name="Input 6 2 2 3 3 2" xfId="10035"/>
    <cellStyle name="Input 6 2 2 3 3 3" xfId="14542"/>
    <cellStyle name="Input 6 2 2 3 3 4" xfId="14543"/>
    <cellStyle name="Input 6 2 2 3 4" xfId="10036"/>
    <cellStyle name="Input 6 2 2 3 5" xfId="14544"/>
    <cellStyle name="Input 6 2 2 3 6" xfId="14545"/>
    <cellStyle name="Input 6 2 2 4" xfId="2648"/>
    <cellStyle name="Input 6 2 2 4 2" xfId="10037"/>
    <cellStyle name="Input 6 2 2 4 3" xfId="10038"/>
    <cellStyle name="Input 6 2 2 4 4" xfId="14546"/>
    <cellStyle name="Input 6 2 2 4 5" xfId="14547"/>
    <cellStyle name="Input 6 2 2 5" xfId="2649"/>
    <cellStyle name="Input 6 2 2 5 2" xfId="10039"/>
    <cellStyle name="Input 6 2 2 5 3" xfId="14548"/>
    <cellStyle name="Input 6 2 2 5 4" xfId="14549"/>
    <cellStyle name="Input 6 2 2 6" xfId="10040"/>
    <cellStyle name="Input 6 2 2 7" xfId="10041"/>
    <cellStyle name="Input 6 2 2 8" xfId="14550"/>
    <cellStyle name="Input 6 2 2 9" xfId="14551"/>
    <cellStyle name="Input 6 2 2_Графикон III.5.2.." xfId="2650"/>
    <cellStyle name="Input 6 2 3" xfId="2651"/>
    <cellStyle name="Input 6 2 3 2" xfId="2652"/>
    <cellStyle name="Input 6 2 3 2 2" xfId="2653"/>
    <cellStyle name="Input 6 2 3 2 2 2" xfId="10042"/>
    <cellStyle name="Input 6 2 3 2 3" xfId="10043"/>
    <cellStyle name="Input 6 2 3 2 4" xfId="14552"/>
    <cellStyle name="Input 6 2 3 2 5" xfId="14553"/>
    <cellStyle name="Input 6 2 3 3" xfId="2654"/>
    <cellStyle name="Input 6 2 3 3 2" xfId="10044"/>
    <cellStyle name="Input 6 2 3 3 3" xfId="14554"/>
    <cellStyle name="Input 6 2 3 3 4" xfId="14555"/>
    <cellStyle name="Input 6 2 3 4" xfId="10045"/>
    <cellStyle name="Input 6 2 3 5" xfId="14556"/>
    <cellStyle name="Input 6 2 3 6" xfId="14557"/>
    <cellStyle name="Input 6 2 3_Графикон III.5.2.." xfId="2655"/>
    <cellStyle name="Input 6 2 4" xfId="2656"/>
    <cellStyle name="Input 6 2 4 2" xfId="2657"/>
    <cellStyle name="Input 6 2 4 2 2" xfId="2658"/>
    <cellStyle name="Input 6 2 4 2 2 2" xfId="10046"/>
    <cellStyle name="Input 6 2 4 2 3" xfId="10047"/>
    <cellStyle name="Input 6 2 4 2 4" xfId="14558"/>
    <cellStyle name="Input 6 2 4 2 5" xfId="14559"/>
    <cellStyle name="Input 6 2 4 3" xfId="2659"/>
    <cellStyle name="Input 6 2 4 3 2" xfId="10048"/>
    <cellStyle name="Input 6 2 4 3 3" xfId="14560"/>
    <cellStyle name="Input 6 2 4 3 4" xfId="14561"/>
    <cellStyle name="Input 6 2 4 4" xfId="10049"/>
    <cellStyle name="Input 6 2 4 5" xfId="14562"/>
    <cellStyle name="Input 6 2 4 6" xfId="14563"/>
    <cellStyle name="Input 6 2 5" xfId="2660"/>
    <cellStyle name="Input 6 2 5 2" xfId="10050"/>
    <cellStyle name="Input 6 2 5 3" xfId="10051"/>
    <cellStyle name="Input 6 2 5 4" xfId="14564"/>
    <cellStyle name="Input 6 2 5 5" xfId="14565"/>
    <cellStyle name="Input 6 2 6" xfId="2661"/>
    <cellStyle name="Input 6 2 6 2" xfId="10052"/>
    <cellStyle name="Input 6 2 6 3" xfId="14566"/>
    <cellStyle name="Input 6 2 6 4" xfId="14567"/>
    <cellStyle name="Input 6 2 7" xfId="10053"/>
    <cellStyle name="Input 6 2 8" xfId="10054"/>
    <cellStyle name="Input 6 2 9" xfId="14568"/>
    <cellStyle name="Input 6 2_Графикон III.5.2.." xfId="2662"/>
    <cellStyle name="Input 6 3" xfId="2663"/>
    <cellStyle name="Input 6 3 2" xfId="2664"/>
    <cellStyle name="Input 6 3 2 2" xfId="2665"/>
    <cellStyle name="Input 6 3 2 2 2" xfId="2666"/>
    <cellStyle name="Input 6 3 2 2 2 2" xfId="10055"/>
    <cellStyle name="Input 6 3 2 2 3" xfId="10056"/>
    <cellStyle name="Input 6 3 2 2 4" xfId="14569"/>
    <cellStyle name="Input 6 3 2 2 5" xfId="14570"/>
    <cellStyle name="Input 6 3 2 3" xfId="2667"/>
    <cellStyle name="Input 6 3 2 3 2" xfId="10057"/>
    <cellStyle name="Input 6 3 2 3 3" xfId="14571"/>
    <cellStyle name="Input 6 3 2 3 4" xfId="14572"/>
    <cellStyle name="Input 6 3 2 4" xfId="10058"/>
    <cellStyle name="Input 6 3 2 5" xfId="14573"/>
    <cellStyle name="Input 6 3 2 6" xfId="14574"/>
    <cellStyle name="Input 6 3 2_Графикон III.5.2.." xfId="2668"/>
    <cellStyle name="Input 6 3 3" xfId="2669"/>
    <cellStyle name="Input 6 3 3 2" xfId="2670"/>
    <cellStyle name="Input 6 3 3 2 2" xfId="2671"/>
    <cellStyle name="Input 6 3 3 2 2 2" xfId="10059"/>
    <cellStyle name="Input 6 3 3 2 3" xfId="10060"/>
    <cellStyle name="Input 6 3 3 2 4" xfId="14575"/>
    <cellStyle name="Input 6 3 3 2 5" xfId="14576"/>
    <cellStyle name="Input 6 3 3 3" xfId="2672"/>
    <cellStyle name="Input 6 3 3 3 2" xfId="10061"/>
    <cellStyle name="Input 6 3 3 3 3" xfId="14577"/>
    <cellStyle name="Input 6 3 3 3 4" xfId="14578"/>
    <cellStyle name="Input 6 3 3 4" xfId="10062"/>
    <cellStyle name="Input 6 3 3 5" xfId="14579"/>
    <cellStyle name="Input 6 3 3 6" xfId="14580"/>
    <cellStyle name="Input 6 3 4" xfId="2673"/>
    <cellStyle name="Input 6 3 4 2" xfId="10063"/>
    <cellStyle name="Input 6 3 4 3" xfId="10064"/>
    <cellStyle name="Input 6 3 4 4" xfId="14581"/>
    <cellStyle name="Input 6 3 4 5" xfId="14582"/>
    <cellStyle name="Input 6 3 5" xfId="2674"/>
    <cellStyle name="Input 6 3 5 2" xfId="10065"/>
    <cellStyle name="Input 6 3 5 3" xfId="14583"/>
    <cellStyle name="Input 6 3 5 4" xfId="14584"/>
    <cellStyle name="Input 6 3 6" xfId="10066"/>
    <cellStyle name="Input 6 3 7" xfId="10067"/>
    <cellStyle name="Input 6 3 8" xfId="14585"/>
    <cellStyle name="Input 6 3 9" xfId="14586"/>
    <cellStyle name="Input 6 3_Графикон III.5.2.." xfId="2675"/>
    <cellStyle name="Input 6 4" xfId="2676"/>
    <cellStyle name="Input 6 4 2" xfId="2677"/>
    <cellStyle name="Input 6 4 2 2" xfId="2678"/>
    <cellStyle name="Input 6 4 2 2 2" xfId="10068"/>
    <cellStyle name="Input 6 4 2 3" xfId="10069"/>
    <cellStyle name="Input 6 4 2 4" xfId="14587"/>
    <cellStyle name="Input 6 4 2 5" xfId="14588"/>
    <cellStyle name="Input 6 4 3" xfId="2679"/>
    <cellStyle name="Input 6 4 3 2" xfId="10070"/>
    <cellStyle name="Input 6 4 3 3" xfId="14589"/>
    <cellStyle name="Input 6 4 3 4" xfId="14590"/>
    <cellStyle name="Input 6 4 4" xfId="10071"/>
    <cellStyle name="Input 6 4 5" xfId="14591"/>
    <cellStyle name="Input 6 4 6" xfId="14592"/>
    <cellStyle name="Input 6 4_Графикон III.5.2.." xfId="2680"/>
    <cellStyle name="Input 6 5" xfId="2681"/>
    <cellStyle name="Input 6 5 2" xfId="2682"/>
    <cellStyle name="Input 6 5 2 2" xfId="2683"/>
    <cellStyle name="Input 6 5 2 2 2" xfId="10072"/>
    <cellStyle name="Input 6 5 2 3" xfId="10073"/>
    <cellStyle name="Input 6 5 2 4" xfId="14593"/>
    <cellStyle name="Input 6 5 2 5" xfId="14594"/>
    <cellStyle name="Input 6 5 3" xfId="2684"/>
    <cellStyle name="Input 6 5 3 2" xfId="10074"/>
    <cellStyle name="Input 6 5 3 3" xfId="14595"/>
    <cellStyle name="Input 6 5 3 4" xfId="14596"/>
    <cellStyle name="Input 6 5 4" xfId="10075"/>
    <cellStyle name="Input 6 5 5" xfId="14597"/>
    <cellStyle name="Input 6 5 6" xfId="14598"/>
    <cellStyle name="Input 6 6" xfId="2685"/>
    <cellStyle name="Input 6 6 2" xfId="10076"/>
    <cellStyle name="Input 6 6 3" xfId="10077"/>
    <cellStyle name="Input 6 6 4" xfId="14599"/>
    <cellStyle name="Input 6 6 5" xfId="14600"/>
    <cellStyle name="Input 6 7" xfId="2686"/>
    <cellStyle name="Input 6 7 2" xfId="10078"/>
    <cellStyle name="Input 6 7 3" xfId="14601"/>
    <cellStyle name="Input 6 7 4" xfId="14602"/>
    <cellStyle name="Input 6 8" xfId="10079"/>
    <cellStyle name="Input 6 9" xfId="10080"/>
    <cellStyle name="Input 6_Графикон III.5.2.." xfId="2687"/>
    <cellStyle name="Input 7" xfId="2688"/>
    <cellStyle name="Input 7 2" xfId="2689"/>
    <cellStyle name="Input 7 2 2" xfId="2690"/>
    <cellStyle name="Input 7 2 2 2" xfId="2691"/>
    <cellStyle name="Input 7 2 2 2 2" xfId="10081"/>
    <cellStyle name="Input 7 2 2 3" xfId="10082"/>
    <cellStyle name="Input 7 2 2 4" xfId="14603"/>
    <cellStyle name="Input 7 2 2 5" xfId="14604"/>
    <cellStyle name="Input 7 2 3" xfId="2692"/>
    <cellStyle name="Input 7 2 3 2" xfId="10083"/>
    <cellStyle name="Input 7 2 3 3" xfId="14605"/>
    <cellStyle name="Input 7 2 3 4" xfId="14606"/>
    <cellStyle name="Input 7 2 4" xfId="10084"/>
    <cellStyle name="Input 7 2 5" xfId="14607"/>
    <cellStyle name="Input 7 2 6" xfId="14608"/>
    <cellStyle name="Input 7 2_Графикон III.5.2.." xfId="2693"/>
    <cellStyle name="Input 7 3" xfId="2694"/>
    <cellStyle name="Input 7 3 2" xfId="2695"/>
    <cellStyle name="Input 7 3 2 2" xfId="2696"/>
    <cellStyle name="Input 7 3 2 2 2" xfId="10085"/>
    <cellStyle name="Input 7 3 2 3" xfId="10086"/>
    <cellStyle name="Input 7 3 2 4" xfId="14609"/>
    <cellStyle name="Input 7 3 2 5" xfId="14610"/>
    <cellStyle name="Input 7 3 3" xfId="2697"/>
    <cellStyle name="Input 7 3 3 2" xfId="10087"/>
    <cellStyle name="Input 7 3 3 3" xfId="14611"/>
    <cellStyle name="Input 7 3 3 4" xfId="14612"/>
    <cellStyle name="Input 7 3 4" xfId="10088"/>
    <cellStyle name="Input 7 3 5" xfId="14613"/>
    <cellStyle name="Input 7 3 6" xfId="14614"/>
    <cellStyle name="Input 7 4" xfId="2698"/>
    <cellStyle name="Input 7 4 2" xfId="10089"/>
    <cellStyle name="Input 7 4 3" xfId="10090"/>
    <cellStyle name="Input 7 4 4" xfId="14615"/>
    <cellStyle name="Input 7 4 5" xfId="14616"/>
    <cellStyle name="Input 7 5" xfId="2699"/>
    <cellStyle name="Input 7 5 2" xfId="10091"/>
    <cellStyle name="Input 7 5 3" xfId="14617"/>
    <cellStyle name="Input 7 5 4" xfId="14618"/>
    <cellStyle name="Input 7 6" xfId="10092"/>
    <cellStyle name="Input 7 7" xfId="10093"/>
    <cellStyle name="Input 7 8" xfId="14619"/>
    <cellStyle name="Input 7 9" xfId="14620"/>
    <cellStyle name="Input 7_Графикон III.5.2.." xfId="2700"/>
    <cellStyle name="Input 8" xfId="2701"/>
    <cellStyle name="Input 8 2" xfId="10094"/>
    <cellStyle name="Input 8 3" xfId="14621"/>
    <cellStyle name="Input 8 4" xfId="14622"/>
    <cellStyle name="Input 9" xfId="2702"/>
    <cellStyle name="Kontrolní buňka" xfId="2703"/>
    <cellStyle name="Label" xfId="2704"/>
    <cellStyle name="Link Currency (0)" xfId="2705"/>
    <cellStyle name="Link Currency (2)" xfId="2706"/>
    <cellStyle name="Link Units (0)" xfId="2707"/>
    <cellStyle name="Link Units (1)" xfId="2708"/>
    <cellStyle name="Link Units (2)" xfId="2709"/>
    <cellStyle name="Linked Cell 1" xfId="2710"/>
    <cellStyle name="Linked Cell 2" xfId="2711"/>
    <cellStyle name="Linked Cell 2 2" xfId="2712"/>
    <cellStyle name="Linked Cell 2 3" xfId="2713"/>
    <cellStyle name="Linked Cell 2 3 2" xfId="8499"/>
    <cellStyle name="Linked Cell 2 3 3" xfId="10095"/>
    <cellStyle name="Linked Cell 2 4" xfId="8500"/>
    <cellStyle name="Linked Cell 3" xfId="2714"/>
    <cellStyle name="Linked Cell 3 2" xfId="2715"/>
    <cellStyle name="Linked Cell 4" xfId="2716"/>
    <cellStyle name="Linked Cell 5" xfId="2717"/>
    <cellStyle name="Linked Cell 6" xfId="2718"/>
    <cellStyle name="M?na0" xfId="2719"/>
    <cellStyle name="MacroCode" xfId="2720"/>
    <cellStyle name="Már látott hiperhivatkozás" xfId="2721"/>
    <cellStyle name="Matrix" xfId="2722"/>
    <cellStyle name="Měna0" xfId="2723"/>
    <cellStyle name="Millares [0]_11.1.3. bis" xfId="2724"/>
    <cellStyle name="Millares_11.1.3. bis" xfId="2725"/>
    <cellStyle name="Milliers [0]_Encours - Apr rééch" xfId="2726"/>
    <cellStyle name="Milliers_Encours - Apr rééch" xfId="2727"/>
    <cellStyle name="Mìna0" xfId="2728"/>
    <cellStyle name="Moneda [0]_11.1.3. bis" xfId="2729"/>
    <cellStyle name="Moneda_11.1.3. bis" xfId="2730"/>
    <cellStyle name="Monétaire [0]_Encours - Apr rééch" xfId="2731"/>
    <cellStyle name="Monétaire_Encours - Apr rééch" xfId="2732"/>
    <cellStyle name="Montant" xfId="2733"/>
    <cellStyle name="Moyenne" xfId="2734"/>
    <cellStyle name="Nadpis 1" xfId="2735"/>
    <cellStyle name="Nadpis 2" xfId="2736"/>
    <cellStyle name="Nadpis 3" xfId="2737"/>
    <cellStyle name="Nadpis 4" xfId="2738"/>
    <cellStyle name="Název" xfId="2739"/>
    <cellStyle name="Neutral 1" xfId="2740"/>
    <cellStyle name="Neutral 2" xfId="2741"/>
    <cellStyle name="Neutral 2 2" xfId="2742"/>
    <cellStyle name="Neutral 2 2 2" xfId="2743"/>
    <cellStyle name="Neutral 2 3" xfId="2744"/>
    <cellStyle name="Neutral 2 3 2" xfId="8501"/>
    <cellStyle name="Neutral 2 3 3" xfId="10096"/>
    <cellStyle name="Neutral 2 4" xfId="8502"/>
    <cellStyle name="Neutral 3" xfId="2745"/>
    <cellStyle name="Neutral 3 2" xfId="2746"/>
    <cellStyle name="Neutral 4" xfId="2747"/>
    <cellStyle name="Neutral 5" xfId="2748"/>
    <cellStyle name="Neutral 6" xfId="2749"/>
    <cellStyle name="Neutrální" xfId="2750"/>
    <cellStyle name="NoLigne" xfId="2751"/>
    <cellStyle name="Nombre" xfId="2752"/>
    <cellStyle name="Normal" xfId="0" builtinId="0"/>
    <cellStyle name="Normal - Modelo1" xfId="2753"/>
    <cellStyle name="Normal - Style1" xfId="2754"/>
    <cellStyle name="Normal - Style2" xfId="2755"/>
    <cellStyle name="Normal - Style3" xfId="2756"/>
    <cellStyle name="Normal 10" xfId="2757"/>
    <cellStyle name="Normal 10 10" xfId="14623"/>
    <cellStyle name="Normal 10 2" xfId="2758"/>
    <cellStyle name="Normal 10 2 2" xfId="2759"/>
    <cellStyle name="Normal 10 2 2 2" xfId="2760"/>
    <cellStyle name="Normal 10 2 2 3" xfId="2761"/>
    <cellStyle name="Normal 10 2 2 4" xfId="10097"/>
    <cellStyle name="Normal 10 2 2 5" xfId="14624"/>
    <cellStyle name="Normal 10 2 2 6" xfId="14625"/>
    <cellStyle name="Normal 10 2_Графикон III.5.2.." xfId="2762"/>
    <cellStyle name="Normal 10 3" xfId="2763"/>
    <cellStyle name="Normal 10 4" xfId="2764"/>
    <cellStyle name="Normal 10 4 2" xfId="2765"/>
    <cellStyle name="Normal 10 4 2 2" xfId="10098"/>
    <cellStyle name="Normal 10 4 3" xfId="10099"/>
    <cellStyle name="Normal 10 5" xfId="8503"/>
    <cellStyle name="Normal 10 6" xfId="14626"/>
    <cellStyle name="Normal 10 7" xfId="14627"/>
    <cellStyle name="Normal 10 8" xfId="14628"/>
    <cellStyle name="Normal 10 9" xfId="14629"/>
    <cellStyle name="Normal 10_Графикон III.5.2.." xfId="2766"/>
    <cellStyle name="Normal 100" xfId="2767"/>
    <cellStyle name="Normal 100 2" xfId="2768"/>
    <cellStyle name="Normal 100 3" xfId="2769"/>
    <cellStyle name="Normal 100 4" xfId="2770"/>
    <cellStyle name="Normal 101" xfId="2771"/>
    <cellStyle name="Normal 101 2" xfId="2772"/>
    <cellStyle name="Normal 101 2 2" xfId="2773"/>
    <cellStyle name="Normal 101 3" xfId="2774"/>
    <cellStyle name="Normal 101 4" xfId="2775"/>
    <cellStyle name="Normal 102" xfId="2776"/>
    <cellStyle name="Normal 102 2" xfId="2777"/>
    <cellStyle name="Normal 102 2 2" xfId="2778"/>
    <cellStyle name="Normal 102 3" xfId="2779"/>
    <cellStyle name="Normal 102 4" xfId="2780"/>
    <cellStyle name="Normal 102_Графикон III.5.2.." xfId="2781"/>
    <cellStyle name="Normal 103" xfId="2782"/>
    <cellStyle name="Normal 103 2" xfId="2783"/>
    <cellStyle name="Normal 103 3" xfId="2784"/>
    <cellStyle name="Normal 103 4" xfId="2785"/>
    <cellStyle name="Normal 104" xfId="2786"/>
    <cellStyle name="Normal 104 2" xfId="2787"/>
    <cellStyle name="Normal 104 3" xfId="2788"/>
    <cellStyle name="Normal 104 4" xfId="2789"/>
    <cellStyle name="Normal 105" xfId="2790"/>
    <cellStyle name="Normal 105 2" xfId="2791"/>
    <cellStyle name="Normal 105 3" xfId="2792"/>
    <cellStyle name="Normal 105 4" xfId="2793"/>
    <cellStyle name="Normal 106" xfId="2794"/>
    <cellStyle name="Normal 106 2" xfId="2795"/>
    <cellStyle name="Normal 106 3" xfId="2796"/>
    <cellStyle name="Normal 106 4" xfId="2797"/>
    <cellStyle name="Normal 107" xfId="2798"/>
    <cellStyle name="Normal 107 2" xfId="2799"/>
    <cellStyle name="Normal 107 3" xfId="2800"/>
    <cellStyle name="Normal 107 4" xfId="2801"/>
    <cellStyle name="Normal 108" xfId="2802"/>
    <cellStyle name="Normal 108 2" xfId="2803"/>
    <cellStyle name="Normal 108 3" xfId="2804"/>
    <cellStyle name="Normal 108 4" xfId="2805"/>
    <cellStyle name="Normal 109" xfId="2806"/>
    <cellStyle name="Normal 109 2" xfId="2807"/>
    <cellStyle name="Normal 109 3" xfId="2808"/>
    <cellStyle name="Normal 11" xfId="2809"/>
    <cellStyle name="Normal 11 2" xfId="2810"/>
    <cellStyle name="Normal 11 2 2" xfId="2811"/>
    <cellStyle name="Normal 11 2 2 2" xfId="2812"/>
    <cellStyle name="Normal 11 2 2 3" xfId="10100"/>
    <cellStyle name="Normal 11 2 2 4" xfId="14630"/>
    <cellStyle name="Normal 11 2 2 5" xfId="14631"/>
    <cellStyle name="Normal 11 3" xfId="2813"/>
    <cellStyle name="Normal 11 3 2" xfId="2814"/>
    <cellStyle name="Normal 11 3 2 2" xfId="10101"/>
    <cellStyle name="Normal 11 3 2 3" xfId="14632"/>
    <cellStyle name="Normal 11 3 2 4" xfId="14633"/>
    <cellStyle name="Normal 11 3 3" xfId="10102"/>
    <cellStyle name="Normal 11 4" xfId="8504"/>
    <cellStyle name="Normal 11_Графикон III.5.2.." xfId="2815"/>
    <cellStyle name="Normal 110" xfId="2816"/>
    <cellStyle name="Normal 110 2" xfId="2817"/>
    <cellStyle name="Normal 110 3" xfId="2818"/>
    <cellStyle name="Normal 110 4" xfId="2819"/>
    <cellStyle name="Normal 111" xfId="2820"/>
    <cellStyle name="Normal 111 2" xfId="2821"/>
    <cellStyle name="Normal 111 3" xfId="2822"/>
    <cellStyle name="Normal 112" xfId="2823"/>
    <cellStyle name="Normal 112 2" xfId="2824"/>
    <cellStyle name="Normal 112 3" xfId="2825"/>
    <cellStyle name="Normal 113" xfId="2826"/>
    <cellStyle name="Normal 113 2" xfId="2827"/>
    <cellStyle name="Normal 113 3" xfId="2828"/>
    <cellStyle name="Normal 114" xfId="2829"/>
    <cellStyle name="Normal 114 2" xfId="2830"/>
    <cellStyle name="Normal 114 3" xfId="2831"/>
    <cellStyle name="Normal 115" xfId="2832"/>
    <cellStyle name="Normal 115 2" xfId="2833"/>
    <cellStyle name="Normal 115 3" xfId="2834"/>
    <cellStyle name="Normal 116" xfId="2835"/>
    <cellStyle name="Normal 116 2" xfId="2836"/>
    <cellStyle name="Normal 116 3" xfId="2837"/>
    <cellStyle name="Normal 117" xfId="2838"/>
    <cellStyle name="Normal 117 2" xfId="2839"/>
    <cellStyle name="Normal 117 3" xfId="2840"/>
    <cellStyle name="Normal 118" xfId="2841"/>
    <cellStyle name="Normal 118 2" xfId="2842"/>
    <cellStyle name="Normal 118 3" xfId="2843"/>
    <cellStyle name="Normal 119" xfId="2844"/>
    <cellStyle name="Normal 119 2" xfId="2845"/>
    <cellStyle name="Normal 119 3" xfId="2846"/>
    <cellStyle name="Normal 12" xfId="2847"/>
    <cellStyle name="Normal 12 10" xfId="14634"/>
    <cellStyle name="Normal 12 2" xfId="2848"/>
    <cellStyle name="Normal 12 2 2" xfId="2849"/>
    <cellStyle name="Normal 12 2 2 2" xfId="2850"/>
    <cellStyle name="Normal 12 2 2_Графикон III.5.2.." xfId="2851"/>
    <cellStyle name="Normal 12 2 3" xfId="2852"/>
    <cellStyle name="Normal 12 2_Графикон III.5.2.." xfId="2853"/>
    <cellStyle name="Normal 12 3" xfId="2854"/>
    <cellStyle name="Normal 12 4" xfId="2855"/>
    <cellStyle name="Normal 12 4 2" xfId="8505"/>
    <cellStyle name="Normal 12 4 3" xfId="10103"/>
    <cellStyle name="Normal 12 5" xfId="8506"/>
    <cellStyle name="Normal 12 6" xfId="14635"/>
    <cellStyle name="Normal 12 7" xfId="14636"/>
    <cellStyle name="Normal 12 8" xfId="14637"/>
    <cellStyle name="Normal 12 9" xfId="14638"/>
    <cellStyle name="Normal 12_Графикон III.5.2.." xfId="2856"/>
    <cellStyle name="Normal 120" xfId="2857"/>
    <cellStyle name="Normal 120 2" xfId="2858"/>
    <cellStyle name="Normal 120 3" xfId="2859"/>
    <cellStyle name="Normal 121" xfId="2860"/>
    <cellStyle name="Normal 121 2" xfId="2861"/>
    <cellStyle name="Normal 121 3" xfId="2862"/>
    <cellStyle name="Normal 122" xfId="2863"/>
    <cellStyle name="Normal 122 2" xfId="2864"/>
    <cellStyle name="Normal 122 3" xfId="2865"/>
    <cellStyle name="Normal 123" xfId="2866"/>
    <cellStyle name="Normal 123 2" xfId="2867"/>
    <cellStyle name="Normal 123 3" xfId="2868"/>
    <cellStyle name="Normal 124" xfId="2869"/>
    <cellStyle name="Normal 124 2" xfId="2870"/>
    <cellStyle name="Normal 124 3" xfId="2871"/>
    <cellStyle name="Normal 125" xfId="2872"/>
    <cellStyle name="Normal 125 2" xfId="2873"/>
    <cellStyle name="Normal 125 2 2" xfId="2874"/>
    <cellStyle name="Normal 125 2 3" xfId="8507"/>
    <cellStyle name="Normal 125 2 3 2" xfId="8508"/>
    <cellStyle name="Normal 125 3" xfId="2875"/>
    <cellStyle name="Normal 125 4" xfId="2876"/>
    <cellStyle name="Normal 126" xfId="2877"/>
    <cellStyle name="Normal 126 2" xfId="2878"/>
    <cellStyle name="Normal 126 3" xfId="2879"/>
    <cellStyle name="Normal 127" xfId="2880"/>
    <cellStyle name="Normal 127 2" xfId="2881"/>
    <cellStyle name="Normal 127 3" xfId="2882"/>
    <cellStyle name="Normal 128" xfId="2883"/>
    <cellStyle name="Normal 129" xfId="2884"/>
    <cellStyle name="Normal 13" xfId="2885"/>
    <cellStyle name="Normal 13 10" xfId="14639"/>
    <cellStyle name="Normal 13 2" xfId="2886"/>
    <cellStyle name="Normal 13 2 2" xfId="2887"/>
    <cellStyle name="Normal 13 2_Графикон III.5.2.." xfId="2888"/>
    <cellStyle name="Normal 13 3" xfId="2889"/>
    <cellStyle name="Normal 13 3 2" xfId="2890"/>
    <cellStyle name="Normal 13 3 2 2" xfId="10104"/>
    <cellStyle name="Normal 13 3 3" xfId="10105"/>
    <cellStyle name="Normal 13 4" xfId="2891"/>
    <cellStyle name="Normal 13 4 2" xfId="8509"/>
    <cellStyle name="Normal 13 4 3" xfId="10106"/>
    <cellStyle name="Normal 13 4 4" xfId="14640"/>
    <cellStyle name="Normal 13 4 5" xfId="14641"/>
    <cellStyle name="Normal 13 5" xfId="14642"/>
    <cellStyle name="Normal 13 6" xfId="14643"/>
    <cellStyle name="Normal 13 7" xfId="14644"/>
    <cellStyle name="Normal 13 8" xfId="14645"/>
    <cellStyle name="Normal 13 9" xfId="14646"/>
    <cellStyle name="Normal 13_Графикон III.5.2.." xfId="2892"/>
    <cellStyle name="Normal 130" xfId="2893"/>
    <cellStyle name="Normal 131" xfId="2894"/>
    <cellStyle name="Normal 132" xfId="2895"/>
    <cellStyle name="Normal 133" xfId="2896"/>
    <cellStyle name="Normal 134" xfId="2897"/>
    <cellStyle name="Normal 135" xfId="2898"/>
    <cellStyle name="Normal 135 2" xfId="10107"/>
    <cellStyle name="Normal 136" xfId="2899"/>
    <cellStyle name="Normal 136 2" xfId="10108"/>
    <cellStyle name="Normal 137" xfId="2900"/>
    <cellStyle name="Normal 137 2" xfId="10109"/>
    <cellStyle name="Normal 138" xfId="2901"/>
    <cellStyle name="Normal 138 2" xfId="10110"/>
    <cellStyle name="Normal 139" xfId="2902"/>
    <cellStyle name="Normal 139 2" xfId="10111"/>
    <cellStyle name="Normal 139 2 2" xfId="10112"/>
    <cellStyle name="Normal 139 3" xfId="10113"/>
    <cellStyle name="Normal 14" xfId="2903"/>
    <cellStyle name="Normal 14 10" xfId="2904"/>
    <cellStyle name="Normal 14 11" xfId="2905"/>
    <cellStyle name="Normal 14 11 2" xfId="2906"/>
    <cellStyle name="Normal 14 11 3" xfId="2907"/>
    <cellStyle name="Normal 14 12" xfId="2908"/>
    <cellStyle name="Normal 14 12 2" xfId="2909"/>
    <cellStyle name="Normal 14 13" xfId="2910"/>
    <cellStyle name="Normal 14 14" xfId="2911"/>
    <cellStyle name="Normal 14 15" xfId="10114"/>
    <cellStyle name="Normal 14 16" xfId="10115"/>
    <cellStyle name="Normal 14 2" xfId="2912"/>
    <cellStyle name="Normal 14 3" xfId="2913"/>
    <cellStyle name="Normal 14 4" xfId="2914"/>
    <cellStyle name="Normal 14 4 10" xfId="10116"/>
    <cellStyle name="Normal 14 4 11" xfId="10117"/>
    <cellStyle name="Normal 14 4 12" xfId="14647"/>
    <cellStyle name="Normal 14 4 13" xfId="14648"/>
    <cellStyle name="Normal 14 4 2" xfId="2915"/>
    <cellStyle name="Normal 14 4 2 10" xfId="10118"/>
    <cellStyle name="Normal 14 4 2 11" xfId="10119"/>
    <cellStyle name="Normal 14 4 2 12" xfId="14649"/>
    <cellStyle name="Normal 14 4 2 13" xfId="14650"/>
    <cellStyle name="Normal 14 4 2 2" xfId="2916"/>
    <cellStyle name="Normal 14 4 2 2 10" xfId="10120"/>
    <cellStyle name="Normal 14 4 2 2 11" xfId="14651"/>
    <cellStyle name="Normal 14 4 2 2 12" xfId="14652"/>
    <cellStyle name="Normal 14 4 2 2 2" xfId="2917"/>
    <cellStyle name="Normal 14 4 2 2 2 2" xfId="2918"/>
    <cellStyle name="Normal 14 4 2 2 2 3" xfId="2919"/>
    <cellStyle name="Normal 14 4 2 2 2 4" xfId="2920"/>
    <cellStyle name="Normal 14 4 2 2 2 5" xfId="10121"/>
    <cellStyle name="Normal 14 4 2 2 2 6" xfId="10122"/>
    <cellStyle name="Normal 14 4 2 2 2 7" xfId="14653"/>
    <cellStyle name="Normal 14 4 2 2 2 8" xfId="14654"/>
    <cellStyle name="Normal 14 4 2 2 3" xfId="2921"/>
    <cellStyle name="Normal 14 4 2 2 3 2" xfId="2922"/>
    <cellStyle name="Normal 14 4 2 2 3 2 2" xfId="2923"/>
    <cellStyle name="Normal 14 4 2 2 3 2 2 2" xfId="2924"/>
    <cellStyle name="Normal 14 4 2 2 3 2 2 2 2" xfId="2925"/>
    <cellStyle name="Normal 14 4 2 2 3 2 2 2 2 2" xfId="2926"/>
    <cellStyle name="Normal 14 4 2 2 3 2 2 2 2 2 2" xfId="10123"/>
    <cellStyle name="Normal 14 4 2 2 3 2 2 2 2 2 2 2" xfId="10124"/>
    <cellStyle name="Normal 14 4 2 2 3 2 3" xfId="2927"/>
    <cellStyle name="Normal 14 4 2 2 3 2 3 2" xfId="2928"/>
    <cellStyle name="Normal 14 4 2 2 3 3" xfId="2929"/>
    <cellStyle name="Normal 14 4 2 2 3 3 2" xfId="2930"/>
    <cellStyle name="Normal 14 4 2 2 3 3 2 2" xfId="2931"/>
    <cellStyle name="Normal 14 4 2 2 3 3 2 2 2" xfId="8510"/>
    <cellStyle name="Normal 14 4 2 2 3 3 2 2 2 2" xfId="10125"/>
    <cellStyle name="Normal 14 4 2 2 3 3 3" xfId="2932"/>
    <cellStyle name="Normal 14 4 2 2 3 4" xfId="2933"/>
    <cellStyle name="Normal 14 4 2 2 3_Графикон III.5.2.." xfId="2934"/>
    <cellStyle name="Normal 14 4 2 2 4" xfId="2935"/>
    <cellStyle name="Normal 14 4 2 2 4 2" xfId="2936"/>
    <cellStyle name="Normal 14 4 2 2 5" xfId="2937"/>
    <cellStyle name="Normal 14 4 2 2 5 2" xfId="2938"/>
    <cellStyle name="Normal 14 4 2 2 6" xfId="2939"/>
    <cellStyle name="Normal 14 4 2 2 7" xfId="2940"/>
    <cellStyle name="Normal 14 4 2 2 8" xfId="10126"/>
    <cellStyle name="Normal 14 4 2 2 9" xfId="10127"/>
    <cellStyle name="Normal 14 4 2 2_Графикон III.5.2.." xfId="2941"/>
    <cellStyle name="Normal 14 4 2 3" xfId="2942"/>
    <cellStyle name="Normal 14 4 2 3 2" xfId="2943"/>
    <cellStyle name="Normal 14 4 2 3 3" xfId="2944"/>
    <cellStyle name="Normal 14 4 2 3 4" xfId="2945"/>
    <cellStyle name="Normal 14 4 2 3 5" xfId="10128"/>
    <cellStyle name="Normal 14 4 2 3 6" xfId="10129"/>
    <cellStyle name="Normal 14 4 2 3 7" xfId="14655"/>
    <cellStyle name="Normal 14 4 2 3 8" xfId="14656"/>
    <cellStyle name="Normal 14 4 2 4" xfId="2946"/>
    <cellStyle name="Normal 14 4 2 4 2" xfId="2947"/>
    <cellStyle name="Normal 14 4 2 4 3" xfId="2948"/>
    <cellStyle name="Normal 14 4 2 5" xfId="2949"/>
    <cellStyle name="Normal 14 4 2 5 2" xfId="2950"/>
    <cellStyle name="Normal 14 4 2 6" xfId="2951"/>
    <cellStyle name="Normal 14 4 2 6 2" xfId="2952"/>
    <cellStyle name="Normal 14 4 2 7" xfId="2953"/>
    <cellStyle name="Normal 14 4 2 8" xfId="2954"/>
    <cellStyle name="Normal 14 4 2 9" xfId="10130"/>
    <cellStyle name="Normal 14 4 2_Графикон III.5.2.." xfId="2955"/>
    <cellStyle name="Normal 14 4 3" xfId="2956"/>
    <cellStyle name="Normal 14 4 3 10" xfId="14657"/>
    <cellStyle name="Normal 14 4 3 11" xfId="14658"/>
    <cellStyle name="Normal 14 4 3 2" xfId="2957"/>
    <cellStyle name="Normal 14 4 3 2 2" xfId="2958"/>
    <cellStyle name="Normal 14 4 3 2 3" xfId="2959"/>
    <cellStyle name="Normal 14 4 3 2 4" xfId="2960"/>
    <cellStyle name="Normal 14 4 3 2 5" xfId="10131"/>
    <cellStyle name="Normal 14 4 3 2 6" xfId="10132"/>
    <cellStyle name="Normal 14 4 3 2 7" xfId="14659"/>
    <cellStyle name="Normal 14 4 3 2 8" xfId="14660"/>
    <cellStyle name="Normal 14 4 3 3" xfId="2961"/>
    <cellStyle name="Normal 14 4 3 3 2" xfId="2962"/>
    <cellStyle name="Normal 14 4 3 3 3" xfId="2963"/>
    <cellStyle name="Normal 14 4 3 4" xfId="2964"/>
    <cellStyle name="Normal 14 4 3 4 2" xfId="2965"/>
    <cellStyle name="Normal 14 4 3 5" xfId="2966"/>
    <cellStyle name="Normal 14 4 3 5 2" xfId="2967"/>
    <cellStyle name="Normal 14 4 3 6" xfId="2968"/>
    <cellStyle name="Normal 14 4 3 7" xfId="2969"/>
    <cellStyle name="Normal 14 4 3 8" xfId="10133"/>
    <cellStyle name="Normal 14 4 3 9" xfId="10134"/>
    <cellStyle name="Normal 14 4 3_Графикон III.5.2.." xfId="2970"/>
    <cellStyle name="Normal 14 4 4" xfId="2971"/>
    <cellStyle name="Normal 14 4 4 2" xfId="2972"/>
    <cellStyle name="Normal 14 4 4 3" xfId="2973"/>
    <cellStyle name="Normal 14 4 4 4" xfId="2974"/>
    <cellStyle name="Normal 14 4 4 5" xfId="10135"/>
    <cellStyle name="Normal 14 4 4 6" xfId="10136"/>
    <cellStyle name="Normal 14 4 4 7" xfId="14661"/>
    <cellStyle name="Normal 14 4 4 8" xfId="14662"/>
    <cellStyle name="Normal 14 4 5" xfId="2975"/>
    <cellStyle name="Normal 14 4 5 2" xfId="2976"/>
    <cellStyle name="Normal 14 4 5 3" xfId="2977"/>
    <cellStyle name="Normal 14 4 6" xfId="2978"/>
    <cellStyle name="Normal 14 4 6 2" xfId="2979"/>
    <cellStyle name="Normal 14 4 7" xfId="2980"/>
    <cellStyle name="Normal 14 4 7 2" xfId="2981"/>
    <cellStyle name="Normal 14 4 8" xfId="2982"/>
    <cellStyle name="Normal 14 4 9" xfId="2983"/>
    <cellStyle name="Normal 14 4_Графикон III.5.2.." xfId="2984"/>
    <cellStyle name="Normal 14 5" xfId="2985"/>
    <cellStyle name="Normal 14 5 10" xfId="10137"/>
    <cellStyle name="Normal 14 5 11" xfId="14663"/>
    <cellStyle name="Normal 14 5 12" xfId="14664"/>
    <cellStyle name="Normal 14 5 2" xfId="2986"/>
    <cellStyle name="Normal 14 5 2 10" xfId="14665"/>
    <cellStyle name="Normal 14 5 2 11" xfId="14666"/>
    <cellStyle name="Normal 14 5 2 2" xfId="2987"/>
    <cellStyle name="Normal 14 5 2 2 2" xfId="2988"/>
    <cellStyle name="Normal 14 5 2 2 3" xfId="2989"/>
    <cellStyle name="Normal 14 5 2 2 4" xfId="2990"/>
    <cellStyle name="Normal 14 5 2 2 5" xfId="10138"/>
    <cellStyle name="Normal 14 5 2 2 6" xfId="10139"/>
    <cellStyle name="Normal 14 5 2 2 7" xfId="14667"/>
    <cellStyle name="Normal 14 5 2 2 8" xfId="14668"/>
    <cellStyle name="Normal 14 5 2 3" xfId="2991"/>
    <cellStyle name="Normal 14 5 2 3 2" xfId="2992"/>
    <cellStyle name="Normal 14 5 2 3 3" xfId="2993"/>
    <cellStyle name="Normal 14 5 2 4" xfId="2994"/>
    <cellStyle name="Normal 14 5 2 4 2" xfId="2995"/>
    <cellStyle name="Normal 14 5 2 5" xfId="2996"/>
    <cellStyle name="Normal 14 5 2 5 2" xfId="2997"/>
    <cellStyle name="Normal 14 5 2 6" xfId="2998"/>
    <cellStyle name="Normal 14 5 2 7" xfId="2999"/>
    <cellStyle name="Normal 14 5 2 8" xfId="10140"/>
    <cellStyle name="Normal 14 5 2 9" xfId="10141"/>
    <cellStyle name="Normal 14 5 2_Графикон III.5.2.." xfId="3000"/>
    <cellStyle name="Normal 14 5 3" xfId="3001"/>
    <cellStyle name="Normal 14 5 3 2" xfId="3002"/>
    <cellStyle name="Normal 14 5 3 3" xfId="3003"/>
    <cellStyle name="Normal 14 5 3 4" xfId="3004"/>
    <cellStyle name="Normal 14 5 3 5" xfId="10142"/>
    <cellStyle name="Normal 14 5 3 6" xfId="10143"/>
    <cellStyle name="Normal 14 5 3 7" xfId="14669"/>
    <cellStyle name="Normal 14 5 3 8" xfId="14670"/>
    <cellStyle name="Normal 14 5 4" xfId="3005"/>
    <cellStyle name="Normal 14 5 4 2" xfId="3006"/>
    <cellStyle name="Normal 14 5 4 3" xfId="3007"/>
    <cellStyle name="Normal 14 5 5" xfId="3008"/>
    <cellStyle name="Normal 14 5 5 2" xfId="3009"/>
    <cellStyle name="Normal 14 5 6" xfId="3010"/>
    <cellStyle name="Normal 14 5 6 2" xfId="3011"/>
    <cellStyle name="Normal 14 5 7" xfId="3012"/>
    <cellStyle name="Normal 14 5 8" xfId="3013"/>
    <cellStyle name="Normal 14 5 9" xfId="10144"/>
    <cellStyle name="Normal 14 5_Графикон III.5.2.." xfId="3014"/>
    <cellStyle name="Normal 14 6" xfId="3015"/>
    <cellStyle name="Normal 14 6 2" xfId="3016"/>
    <cellStyle name="Normal 14 6 2 2" xfId="3017"/>
    <cellStyle name="Normal 14 6 2 3" xfId="3018"/>
    <cellStyle name="Normal 14 6 2 4" xfId="10145"/>
    <cellStyle name="Normal 14 6 2 5" xfId="10146"/>
    <cellStyle name="Normal 14 6 2 6" xfId="14671"/>
    <cellStyle name="Normal 14 6 2 7" xfId="14672"/>
    <cellStyle name="Normal 14 6 3" xfId="3019"/>
    <cellStyle name="Normal 14 6 3 2" xfId="10147"/>
    <cellStyle name="Normal 14 6 4" xfId="10148"/>
    <cellStyle name="Normal 14 6 5" xfId="10149"/>
    <cellStyle name="Normal 14 6 6" xfId="14673"/>
    <cellStyle name="Normal 14 6 7" xfId="14674"/>
    <cellStyle name="Normal 14 7" xfId="3020"/>
    <cellStyle name="Normal 14 7 10" xfId="14675"/>
    <cellStyle name="Normal 14 7 11" xfId="14676"/>
    <cellStyle name="Normal 14 7 2" xfId="3021"/>
    <cellStyle name="Normal 14 7 2 2" xfId="3022"/>
    <cellStyle name="Normal 14 7 2 3" xfId="3023"/>
    <cellStyle name="Normal 14 7 3" xfId="3024"/>
    <cellStyle name="Normal 14 7 3 2" xfId="3025"/>
    <cellStyle name="Normal 14 7 3 3" xfId="3026"/>
    <cellStyle name="Normal 14 7 4" xfId="3027"/>
    <cellStyle name="Normal 14 7 4 2" xfId="3028"/>
    <cellStyle name="Normal 14 7 5" xfId="3029"/>
    <cellStyle name="Normal 14 7 6" xfId="3030"/>
    <cellStyle name="Normal 14 7 7" xfId="3031"/>
    <cellStyle name="Normal 14 7 8" xfId="10150"/>
    <cellStyle name="Normal 14 7 9" xfId="10151"/>
    <cellStyle name="Normal 14 7_Графикон III.5.2.." xfId="3032"/>
    <cellStyle name="Normal 14 8" xfId="3033"/>
    <cellStyle name="Normal 14 8 2" xfId="3034"/>
    <cellStyle name="Normal 14 8 2 2" xfId="10152"/>
    <cellStyle name="Normal 14 8 3" xfId="3035"/>
    <cellStyle name="Normal 14 8 4" xfId="3036"/>
    <cellStyle name="Normal 14 8 5" xfId="14677"/>
    <cellStyle name="Normal 14 8 6" xfId="14678"/>
    <cellStyle name="Normal 14 9" xfId="3037"/>
    <cellStyle name="Normal 14 9 2" xfId="3038"/>
    <cellStyle name="Normal 14 9 3" xfId="3039"/>
    <cellStyle name="Normal 14_Графикон III.5.2.." xfId="3040"/>
    <cellStyle name="Normal 140" xfId="3041"/>
    <cellStyle name="Normal 140 2" xfId="10153"/>
    <cellStyle name="Normal 140 3" xfId="10154"/>
    <cellStyle name="Normal 141" xfId="3042"/>
    <cellStyle name="Normal 141 2" xfId="10155"/>
    <cellStyle name="Normal 141 3" xfId="10156"/>
    <cellStyle name="Normal 142" xfId="3043"/>
    <cellStyle name="Normal 142 2" xfId="10157"/>
    <cellStyle name="Normal 142 3" xfId="10158"/>
    <cellStyle name="Normal 143" xfId="3044"/>
    <cellStyle name="Normal 143 2" xfId="10159"/>
    <cellStyle name="Normal 143 3" xfId="10160"/>
    <cellStyle name="Normal 143 4" xfId="14679"/>
    <cellStyle name="Normal 144" xfId="3045"/>
    <cellStyle name="Normal 144 2" xfId="10161"/>
    <cellStyle name="Normal 144 3" xfId="10162"/>
    <cellStyle name="Normal 145" xfId="3046"/>
    <cellStyle name="Normal 145 2" xfId="10163"/>
    <cellStyle name="Normal 145 3" xfId="10164"/>
    <cellStyle name="Normal 146" xfId="3047"/>
    <cellStyle name="Normal 146 2" xfId="10165"/>
    <cellStyle name="Normal 146 3" xfId="10166"/>
    <cellStyle name="Normal 146 4" xfId="14680"/>
    <cellStyle name="Normal 147" xfId="3048"/>
    <cellStyle name="Normal 147 2" xfId="10167"/>
    <cellStyle name="Normal 147 3" xfId="10168"/>
    <cellStyle name="Normal 148" xfId="3049"/>
    <cellStyle name="Normal 148 2" xfId="10169"/>
    <cellStyle name="Normal 149" xfId="3050"/>
    <cellStyle name="Normal 149 2" xfId="10170"/>
    <cellStyle name="Normal 15" xfId="3051"/>
    <cellStyle name="Normal 15 2" xfId="3052"/>
    <cellStyle name="Normal 15 3" xfId="3053"/>
    <cellStyle name="Normal 15 4" xfId="3054"/>
    <cellStyle name="Normal 15 4 2" xfId="10171"/>
    <cellStyle name="Normal 150" xfId="3055"/>
    <cellStyle name="Normal 150 2" xfId="10172"/>
    <cellStyle name="Normal 150 3" xfId="10173"/>
    <cellStyle name="Normal 151" xfId="3056"/>
    <cellStyle name="Normal 151 2" xfId="10174"/>
    <cellStyle name="Normal 151 3" xfId="14681"/>
    <cellStyle name="Normal 152" xfId="3057"/>
    <cellStyle name="Normal 152 2" xfId="10175"/>
    <cellStyle name="Normal 152 3" xfId="14682"/>
    <cellStyle name="Normal 153" xfId="3058"/>
    <cellStyle name="Normal 153 2" xfId="10176"/>
    <cellStyle name="Normal 154" xfId="3059"/>
    <cellStyle name="Normal 155" xfId="3060"/>
    <cellStyle name="Normal 156" xfId="3061"/>
    <cellStyle name="Normal 157" xfId="3062"/>
    <cellStyle name="Normal 158" xfId="3063"/>
    <cellStyle name="Normal 159" xfId="3064"/>
    <cellStyle name="Normal 16" xfId="3065"/>
    <cellStyle name="Normal 16 10" xfId="14683"/>
    <cellStyle name="Normal 16 2" xfId="3066"/>
    <cellStyle name="Normal 16 2 2" xfId="3067"/>
    <cellStyle name="Normal 16 2 2 2" xfId="3068"/>
    <cellStyle name="Normal 16 2 2 3" xfId="10177"/>
    <cellStyle name="Normal 16 2_Графикон III.5.2.." xfId="3069"/>
    <cellStyle name="Normal 16 3" xfId="3070"/>
    <cellStyle name="Normal 16 3 2" xfId="3071"/>
    <cellStyle name="Normal 16 3 2 2" xfId="10178"/>
    <cellStyle name="Normal 16 3 3" xfId="3072"/>
    <cellStyle name="Normal 16 3 4" xfId="3073"/>
    <cellStyle name="Normal 16 4" xfId="8511"/>
    <cellStyle name="Normal 16 5" xfId="14684"/>
    <cellStyle name="Normal 16 6" xfId="14685"/>
    <cellStyle name="Normal 16 7" xfId="14686"/>
    <cellStyle name="Normal 16 8" xfId="14687"/>
    <cellStyle name="Normal 16 9" xfId="14688"/>
    <cellStyle name="Normal 16_Графикон III.5.2.." xfId="3074"/>
    <cellStyle name="Normal 160" xfId="8512"/>
    <cellStyle name="Normal 161" xfId="8513"/>
    <cellStyle name="Normal 162" xfId="8514"/>
    <cellStyle name="Normal 163" xfId="8515"/>
    <cellStyle name="Normal 164" xfId="10179"/>
    <cellStyle name="Normal 165" xfId="10180"/>
    <cellStyle name="Normal 166" xfId="10181"/>
    <cellStyle name="Normal 167" xfId="10182"/>
    <cellStyle name="Normal 167 2" xfId="14689"/>
    <cellStyle name="Normal 168" xfId="10183"/>
    <cellStyle name="Normal 169" xfId="10184"/>
    <cellStyle name="Normal 17" xfId="3075"/>
    <cellStyle name="Normal 17 2" xfId="3076"/>
    <cellStyle name="Normal 17 2 2" xfId="3077"/>
    <cellStyle name="Normal 17 2 2 2" xfId="10185"/>
    <cellStyle name="Normal 17 2 2 3" xfId="14690"/>
    <cellStyle name="Normal 17 2 2 4" xfId="14691"/>
    <cellStyle name="Normal 17 2 3" xfId="3078"/>
    <cellStyle name="Normal 17 2 3 2" xfId="10186"/>
    <cellStyle name="Normal 17 3" xfId="8516"/>
    <cellStyle name="Normal 17_Графикон III.5.2.." xfId="3079"/>
    <cellStyle name="Normal 170" xfId="10187"/>
    <cellStyle name="Normal 171" xfId="10188"/>
    <cellStyle name="Normal 172" xfId="10189"/>
    <cellStyle name="Normal 173" xfId="10190"/>
    <cellStyle name="Normal 174" xfId="10191"/>
    <cellStyle name="Normal 175" xfId="10192"/>
    <cellStyle name="Normal 176" xfId="10193"/>
    <cellStyle name="Normal 177" xfId="10194"/>
    <cellStyle name="Normal 178" xfId="10195"/>
    <cellStyle name="Normal 179" xfId="10196"/>
    <cellStyle name="Normal 18" xfId="3080"/>
    <cellStyle name="Normal 18 2" xfId="3081"/>
    <cellStyle name="Normal 18 2 2" xfId="3082"/>
    <cellStyle name="Normal 18 2 2 2" xfId="3083"/>
    <cellStyle name="Normal 18 2 2 3" xfId="10197"/>
    <cellStyle name="Normal 18 2 2 4" xfId="14692"/>
    <cellStyle name="Normal 18 2 2 5" xfId="14693"/>
    <cellStyle name="Normal 18 3" xfId="3084"/>
    <cellStyle name="Normal 18 3 2" xfId="3085"/>
    <cellStyle name="Normal 18 3 3" xfId="10198"/>
    <cellStyle name="Normal 18 3 4" xfId="14694"/>
    <cellStyle name="Normal 18 3 5" xfId="14695"/>
    <cellStyle name="Normal 180" xfId="10199"/>
    <cellStyle name="Normal 181" xfId="10200"/>
    <cellStyle name="Normal 182" xfId="10201"/>
    <cellStyle name="Normal 183" xfId="10202"/>
    <cellStyle name="Normal 184" xfId="10203"/>
    <cellStyle name="Normal 185" xfId="14696"/>
    <cellStyle name="Normal 186" xfId="14697"/>
    <cellStyle name="Normal 187" xfId="14698"/>
    <cellStyle name="Normal 188" xfId="14699"/>
    <cellStyle name="Normal 189" xfId="14700"/>
    <cellStyle name="Normal 19" xfId="3086"/>
    <cellStyle name="Normal 19 2" xfId="3087"/>
    <cellStyle name="Normal 19 2 2" xfId="3088"/>
    <cellStyle name="Normal 19 2 2 2" xfId="10204"/>
    <cellStyle name="Normal 19 2 2 3" xfId="14701"/>
    <cellStyle name="Normal 19 2 2 4" xfId="14702"/>
    <cellStyle name="Normal 19 2 3" xfId="3089"/>
    <cellStyle name="Normal 19 2 3 2" xfId="10205"/>
    <cellStyle name="Normal 19 3" xfId="8517"/>
    <cellStyle name="Normal 190" xfId="14703"/>
    <cellStyle name="Normal 191" xfId="14704"/>
    <cellStyle name="Normal 192" xfId="14705"/>
    <cellStyle name="Normal 193" xfId="14706"/>
    <cellStyle name="Normal 194" xfId="14707"/>
    <cellStyle name="Normal 195" xfId="14708"/>
    <cellStyle name="Normal 196" xfId="14709"/>
    <cellStyle name="Normal 197" xfId="14710"/>
    <cellStyle name="Normal 198" xfId="14711"/>
    <cellStyle name="Normal 199" xfId="14712"/>
    <cellStyle name="Normal 2" xfId="3090"/>
    <cellStyle name="Normal 2 1" xfId="3091"/>
    <cellStyle name="Normal 2 10" xfId="3092"/>
    <cellStyle name="Normal 2 10 10" xfId="14713"/>
    <cellStyle name="Normal 2 10 2" xfId="3093"/>
    <cellStyle name="Normal 2 10 2 2" xfId="3094"/>
    <cellStyle name="Normal 2 10 2 2 2" xfId="3095"/>
    <cellStyle name="Normal 2 10 2 2 2 2" xfId="3096"/>
    <cellStyle name="Normal 2 10 2 2 2 3" xfId="3097"/>
    <cellStyle name="Normal 2 10 2 2 2_Графикон III.5.2.." xfId="3098"/>
    <cellStyle name="Normal 2 10 2 2 3" xfId="3099"/>
    <cellStyle name="Normal 2 10 2 2 4" xfId="3100"/>
    <cellStyle name="Normal 2 10 2 2_Графикон III.5.2.." xfId="3101"/>
    <cellStyle name="Normal 2 10 2 3" xfId="3102"/>
    <cellStyle name="Normal 2 10 2 3 2" xfId="3103"/>
    <cellStyle name="Normal 2 10 2 3 3" xfId="3104"/>
    <cellStyle name="Normal 2 10 2 3_Графикон III.5.2.." xfId="3105"/>
    <cellStyle name="Normal 2 10 2 4" xfId="3106"/>
    <cellStyle name="Normal 2 10 2 5" xfId="3107"/>
    <cellStyle name="Normal 2 10 2 6" xfId="3108"/>
    <cellStyle name="Normal 2 10 2 7" xfId="10206"/>
    <cellStyle name="Normal 2 10 2 8" xfId="14714"/>
    <cellStyle name="Normal 2 10 2_Графикон III.5.2.." xfId="3109"/>
    <cellStyle name="Normal 2 10 3" xfId="3110"/>
    <cellStyle name="Normal 2 10 3 2" xfId="3111"/>
    <cellStyle name="Normal 2 10 3 2 2" xfId="3112"/>
    <cellStyle name="Normal 2 10 3 2 3" xfId="3113"/>
    <cellStyle name="Normal 2 10 3 2_Графикон III.5.2.." xfId="3114"/>
    <cellStyle name="Normal 2 10 3 3" xfId="3115"/>
    <cellStyle name="Normal 2 10 3 4" xfId="3116"/>
    <cellStyle name="Normal 2 10 3_Графикон III.5.2.." xfId="3117"/>
    <cellStyle name="Normal 2 10 4" xfId="3118"/>
    <cellStyle name="Normal 2 10 4 2" xfId="3119"/>
    <cellStyle name="Normal 2 10 4 3" xfId="3120"/>
    <cellStyle name="Normal 2 10 4_Графикон III.5.2.." xfId="3121"/>
    <cellStyle name="Normal 2 10 5" xfId="3122"/>
    <cellStyle name="Normal 2 10 6" xfId="3123"/>
    <cellStyle name="Normal 2 10 7" xfId="8518"/>
    <cellStyle name="Normal 2 10 8" xfId="10207"/>
    <cellStyle name="Normal 2 10 9" xfId="14715"/>
    <cellStyle name="Normal 2 10_Графикон III.5.2.." xfId="3124"/>
    <cellStyle name="Normal 2 11" xfId="3125"/>
    <cellStyle name="Normal 2 11 2" xfId="3126"/>
    <cellStyle name="Normal 2 11 2 2" xfId="3127"/>
    <cellStyle name="Normal 2 11 2 2 2" xfId="3128"/>
    <cellStyle name="Normal 2 11 2 2 2 2" xfId="3129"/>
    <cellStyle name="Normal 2 11 2 2 2 3" xfId="3130"/>
    <cellStyle name="Normal 2 11 2 2 2_Графикон III.5.2.." xfId="3131"/>
    <cellStyle name="Normal 2 11 2 2 3" xfId="3132"/>
    <cellStyle name="Normal 2 11 2 2 4" xfId="3133"/>
    <cellStyle name="Normal 2 11 2 2_Графикон III.5.2.." xfId="3134"/>
    <cellStyle name="Normal 2 11 2 3" xfId="3135"/>
    <cellStyle name="Normal 2 11 2 3 2" xfId="3136"/>
    <cellStyle name="Normal 2 11 2 3 3" xfId="3137"/>
    <cellStyle name="Normal 2 11 2 3_Графикон III.5.2.." xfId="3138"/>
    <cellStyle name="Normal 2 11 2 4" xfId="3139"/>
    <cellStyle name="Normal 2 11 2 5" xfId="3140"/>
    <cellStyle name="Normal 2 11 2_Графикон III.5.2.." xfId="3141"/>
    <cellStyle name="Normal 2 11 3" xfId="3142"/>
    <cellStyle name="Normal 2 11 3 2" xfId="3143"/>
    <cellStyle name="Normal 2 11 3 2 2" xfId="3144"/>
    <cellStyle name="Normal 2 11 3 2 3" xfId="3145"/>
    <cellStyle name="Normal 2 11 3 2_Графикон III.5.2.." xfId="3146"/>
    <cellStyle name="Normal 2 11 3 3" xfId="3147"/>
    <cellStyle name="Normal 2 11 3 4" xfId="3148"/>
    <cellStyle name="Normal 2 11 3_Графикон III.5.2.." xfId="3149"/>
    <cellStyle name="Normal 2 11 4" xfId="3150"/>
    <cellStyle name="Normal 2 11 4 2" xfId="3151"/>
    <cellStyle name="Normal 2 11 4 3" xfId="3152"/>
    <cellStyle name="Normal 2 11 4_Графикон III.5.2.." xfId="3153"/>
    <cellStyle name="Normal 2 11 5" xfId="3154"/>
    <cellStyle name="Normal 2 11 6" xfId="3155"/>
    <cellStyle name="Normal 2 11 7" xfId="10208"/>
    <cellStyle name="Normal 2 11 8" xfId="14716"/>
    <cellStyle name="Normal 2 11_Графикон III.5.2.." xfId="3156"/>
    <cellStyle name="Normal 2 12" xfId="3157"/>
    <cellStyle name="Normal 2 12 2" xfId="3158"/>
    <cellStyle name="Normal 2 12 2 2" xfId="3159"/>
    <cellStyle name="Normal 2 12 2 2 2" xfId="3160"/>
    <cellStyle name="Normal 2 12 2 2 3" xfId="3161"/>
    <cellStyle name="Normal 2 12 2 2_Графикон III.5.2.." xfId="3162"/>
    <cellStyle name="Normal 2 12 2 3" xfId="3163"/>
    <cellStyle name="Normal 2 12 2 4" xfId="3164"/>
    <cellStyle name="Normal 2 12 2_Графикон III.5.2.." xfId="3165"/>
    <cellStyle name="Normal 2 12 3" xfId="3166"/>
    <cellStyle name="Normal 2 12 3 2" xfId="3167"/>
    <cellStyle name="Normal 2 12 3 3" xfId="3168"/>
    <cellStyle name="Normal 2 12 3_Графикон III.5.2.." xfId="3169"/>
    <cellStyle name="Normal 2 12 4" xfId="3170"/>
    <cellStyle name="Normal 2 12 5" xfId="3171"/>
    <cellStyle name="Normal 2 12_Графикон III.5.2.." xfId="3172"/>
    <cellStyle name="Normal 2 13" xfId="3173"/>
    <cellStyle name="Normal 2 13 2" xfId="3174"/>
    <cellStyle name="Normal 2 13 2 2" xfId="3175"/>
    <cellStyle name="Normal 2 13 2 2 2" xfId="3176"/>
    <cellStyle name="Normal 2 13 2 2 3" xfId="3177"/>
    <cellStyle name="Normal 2 13 2 2_Графикон III.5.2.." xfId="3178"/>
    <cellStyle name="Normal 2 13 2 3" xfId="3179"/>
    <cellStyle name="Normal 2 13 2 4" xfId="3180"/>
    <cellStyle name="Normal 2 13 2_Графикон III.5.2.." xfId="3181"/>
    <cellStyle name="Normal 2 13 3" xfId="3182"/>
    <cellStyle name="Normal 2 13 3 2" xfId="3183"/>
    <cellStyle name="Normal 2 13 3 3" xfId="3184"/>
    <cellStyle name="Normal 2 13 3_Графикон III.5.2.." xfId="3185"/>
    <cellStyle name="Normal 2 13 4" xfId="3186"/>
    <cellStyle name="Normal 2 13 5" xfId="3187"/>
    <cellStyle name="Normal 2 13_Графикон III.5.2.." xfId="3188"/>
    <cellStyle name="Normal 2 14" xfId="3189"/>
    <cellStyle name="Normal 2 14 2" xfId="3190"/>
    <cellStyle name="Normal 2 14 2 2" xfId="3191"/>
    <cellStyle name="Normal 2 14 2 2 2" xfId="3192"/>
    <cellStyle name="Normal 2 14 2 2 3" xfId="3193"/>
    <cellStyle name="Normal 2 14 2 2_Графикон III.5.2.." xfId="3194"/>
    <cellStyle name="Normal 2 14 2 3" xfId="3195"/>
    <cellStyle name="Normal 2 14 2 4" xfId="3196"/>
    <cellStyle name="Normal 2 14 2_Графикон III.5.2.." xfId="3197"/>
    <cellStyle name="Normal 2 14 3" xfId="3198"/>
    <cellStyle name="Normal 2 14 3 2" xfId="3199"/>
    <cellStyle name="Normal 2 14 3 3" xfId="3200"/>
    <cellStyle name="Normal 2 14 3_Графикон III.5.2.." xfId="3201"/>
    <cellStyle name="Normal 2 14 4" xfId="3202"/>
    <cellStyle name="Normal 2 14 5" xfId="3203"/>
    <cellStyle name="Normal 2 14_Графикон III.5.2.." xfId="3204"/>
    <cellStyle name="Normal 2 15" xfId="3205"/>
    <cellStyle name="Normal 2 15 2" xfId="3206"/>
    <cellStyle name="Normal 2 15 2 2" xfId="3207"/>
    <cellStyle name="Normal 2 15 2 3" xfId="3208"/>
    <cellStyle name="Normal 2 15 2_Графикон III.5.2.." xfId="3209"/>
    <cellStyle name="Normal 2 15 3" xfId="3210"/>
    <cellStyle name="Normal 2 15 4" xfId="3211"/>
    <cellStyle name="Normal 2 15_Графикон III.5.2.." xfId="3212"/>
    <cellStyle name="Normal 2 16" xfId="3213"/>
    <cellStyle name="Normal 2 16 2" xfId="3214"/>
    <cellStyle name="Normal 2 16 3" xfId="3215"/>
    <cellStyle name="Normal 2 16_Графикон III.5.2.." xfId="3216"/>
    <cellStyle name="Normal 2 17" xfId="3217"/>
    <cellStyle name="Normal 2 18" xfId="3218"/>
    <cellStyle name="Normal 2 19" xfId="3219"/>
    <cellStyle name="Normal 2 2" xfId="3220"/>
    <cellStyle name="Normal 2 2 10" xfId="3221"/>
    <cellStyle name="Normal 2 2 10 2" xfId="3222"/>
    <cellStyle name="Normal 2 2 10 2 2" xfId="3223"/>
    <cellStyle name="Normal 2 2 10 2 2 2" xfId="3224"/>
    <cellStyle name="Normal 2 2 10 2 2 2 2" xfId="3225"/>
    <cellStyle name="Normal 2 2 10 2 2 2 3" xfId="3226"/>
    <cellStyle name="Normal 2 2 10 2 2 2_Графикон III.5.2.." xfId="3227"/>
    <cellStyle name="Normal 2 2 10 2 2 3" xfId="3228"/>
    <cellStyle name="Normal 2 2 10 2 2 4" xfId="3229"/>
    <cellStyle name="Normal 2 2 10 2 2_Графикон III.5.2.." xfId="3230"/>
    <cellStyle name="Normal 2 2 10 2 3" xfId="3231"/>
    <cellStyle name="Normal 2 2 10 2 3 2" xfId="3232"/>
    <cellStyle name="Normal 2 2 10 2 3 3" xfId="3233"/>
    <cellStyle name="Normal 2 2 10 2 3_Графикон III.5.2.." xfId="3234"/>
    <cellStyle name="Normal 2 2 10 2 4" xfId="3235"/>
    <cellStyle name="Normal 2 2 10 2 5" xfId="3236"/>
    <cellStyle name="Normal 2 2 10 2_Графикон III.5.2.." xfId="3237"/>
    <cellStyle name="Normal 2 2 10 3" xfId="3238"/>
    <cellStyle name="Normal 2 2 10 3 2" xfId="3239"/>
    <cellStyle name="Normal 2 2 10 3 2 2" xfId="3240"/>
    <cellStyle name="Normal 2 2 10 3 2 3" xfId="3241"/>
    <cellStyle name="Normal 2 2 10 3 2_Графикон III.5.2.." xfId="3242"/>
    <cellStyle name="Normal 2 2 10 3 3" xfId="3243"/>
    <cellStyle name="Normal 2 2 10 3 4" xfId="3244"/>
    <cellStyle name="Normal 2 2 10 3_Графикон III.5.2.." xfId="3245"/>
    <cellStyle name="Normal 2 2 10 4" xfId="3246"/>
    <cellStyle name="Normal 2 2 10 4 2" xfId="3247"/>
    <cellStyle name="Normal 2 2 10 4 3" xfId="3248"/>
    <cellStyle name="Normal 2 2 10 4_Графикон III.5.2.." xfId="3249"/>
    <cellStyle name="Normal 2 2 10 5" xfId="3250"/>
    <cellStyle name="Normal 2 2 10 6" xfId="3251"/>
    <cellStyle name="Normal 2 2 10_Графикон III.5.2.." xfId="3252"/>
    <cellStyle name="Normal 2 2 11" xfId="3253"/>
    <cellStyle name="Normal 2 2 11 2" xfId="3254"/>
    <cellStyle name="Normal 2 2 11 2 2" xfId="3255"/>
    <cellStyle name="Normal 2 2 11 2 2 2" xfId="3256"/>
    <cellStyle name="Normal 2 2 11 2 2 3" xfId="3257"/>
    <cellStyle name="Normal 2 2 11 2 2_Графикон III.5.2.." xfId="3258"/>
    <cellStyle name="Normal 2 2 11 2 3" xfId="3259"/>
    <cellStyle name="Normal 2 2 11 2 4" xfId="3260"/>
    <cellStyle name="Normal 2 2 11 2_Графикон III.5.2.." xfId="3261"/>
    <cellStyle name="Normal 2 2 11 3" xfId="3262"/>
    <cellStyle name="Normal 2 2 11 3 2" xfId="3263"/>
    <cellStyle name="Normal 2 2 11 3 3" xfId="3264"/>
    <cellStyle name="Normal 2 2 11 3_Графикон III.5.2.." xfId="3265"/>
    <cellStyle name="Normal 2 2 11 4" xfId="3266"/>
    <cellStyle name="Normal 2 2 11 5" xfId="3267"/>
    <cellStyle name="Normal 2 2 11_Графикон III.5.2.." xfId="3268"/>
    <cellStyle name="Normal 2 2 12" xfId="3269"/>
    <cellStyle name="Normal 2 2 12 2" xfId="3270"/>
    <cellStyle name="Normal 2 2 12 2 2" xfId="3271"/>
    <cellStyle name="Normal 2 2 12 2 2 2" xfId="3272"/>
    <cellStyle name="Normal 2 2 12 2 2 3" xfId="3273"/>
    <cellStyle name="Normal 2 2 12 2 2_Графикон III.5.2.." xfId="3274"/>
    <cellStyle name="Normal 2 2 12 2 3" xfId="3275"/>
    <cellStyle name="Normal 2 2 12 2 4" xfId="3276"/>
    <cellStyle name="Normal 2 2 12 2_Графикон III.5.2.." xfId="3277"/>
    <cellStyle name="Normal 2 2 12 3" xfId="3278"/>
    <cellStyle name="Normal 2 2 12 3 2" xfId="3279"/>
    <cellStyle name="Normal 2 2 12 3 3" xfId="3280"/>
    <cellStyle name="Normal 2 2 12 3_Графикон III.5.2.." xfId="3281"/>
    <cellStyle name="Normal 2 2 12 4" xfId="3282"/>
    <cellStyle name="Normal 2 2 12 5" xfId="3283"/>
    <cellStyle name="Normal 2 2 12_Графикон III.5.2.." xfId="3284"/>
    <cellStyle name="Normal 2 2 13" xfId="3285"/>
    <cellStyle name="Normal 2 2 13 2" xfId="3286"/>
    <cellStyle name="Normal 2 2 13 2 2" xfId="3287"/>
    <cellStyle name="Normal 2 2 13 2 2 2" xfId="3288"/>
    <cellStyle name="Normal 2 2 13 2 2 3" xfId="3289"/>
    <cellStyle name="Normal 2 2 13 2 2_Графикон III.5.2.." xfId="3290"/>
    <cellStyle name="Normal 2 2 13 2 3" xfId="3291"/>
    <cellStyle name="Normal 2 2 13 2 4" xfId="3292"/>
    <cellStyle name="Normal 2 2 13 2_Графикон III.5.2.." xfId="3293"/>
    <cellStyle name="Normal 2 2 13 3" xfId="3294"/>
    <cellStyle name="Normal 2 2 13 3 2" xfId="3295"/>
    <cellStyle name="Normal 2 2 13 3 3" xfId="3296"/>
    <cellStyle name="Normal 2 2 13 3_Графикон III.5.2.." xfId="3297"/>
    <cellStyle name="Normal 2 2 13 4" xfId="3298"/>
    <cellStyle name="Normal 2 2 13 5" xfId="3299"/>
    <cellStyle name="Normal 2 2 13_Графикон III.5.2.." xfId="3300"/>
    <cellStyle name="Normal 2 2 14" xfId="3301"/>
    <cellStyle name="Normal 2 2 14 2" xfId="3302"/>
    <cellStyle name="Normal 2 2 14 2 2" xfId="3303"/>
    <cellStyle name="Normal 2 2 14 2 3" xfId="3304"/>
    <cellStyle name="Normal 2 2 14 2_Графикон III.5.2.." xfId="3305"/>
    <cellStyle name="Normal 2 2 14 3" xfId="3306"/>
    <cellStyle name="Normal 2 2 14 4" xfId="3307"/>
    <cellStyle name="Normal 2 2 14_Графикон III.5.2.." xfId="3308"/>
    <cellStyle name="Normal 2 2 15" xfId="3309"/>
    <cellStyle name="Normal 2 2 15 2" xfId="3310"/>
    <cellStyle name="Normal 2 2 15 3" xfId="3311"/>
    <cellStyle name="Normal 2 2 15_Графикон III.5.2.." xfId="3312"/>
    <cellStyle name="Normal 2 2 16" xfId="3313"/>
    <cellStyle name="Normal 2 2 17" xfId="3314"/>
    <cellStyle name="Normal 2 2 18" xfId="3315"/>
    <cellStyle name="Normal 2 2 19" xfId="3316"/>
    <cellStyle name="Normal 2 2 19 2" xfId="3317"/>
    <cellStyle name="Normal 2 2 19 3" xfId="10209"/>
    <cellStyle name="Normal 2 2 2" xfId="3318"/>
    <cellStyle name="Normal 2 2 2 10" xfId="14717"/>
    <cellStyle name="Normal 2 2 2 2" xfId="3319"/>
    <cellStyle name="Normal 2 2 2 2 2" xfId="3320"/>
    <cellStyle name="Normal 2 2 2 2 2 2" xfId="3321"/>
    <cellStyle name="Normal 2 2 2 2 2 2 2" xfId="3322"/>
    <cellStyle name="Normal 2 2 2 2 2 2 3" xfId="3323"/>
    <cellStyle name="Normal 2 2 2 2 2 2_Графикон III.5.2.." xfId="3324"/>
    <cellStyle name="Normal 2 2 2 2 2 3" xfId="3325"/>
    <cellStyle name="Normal 2 2 2 2 2 4" xfId="3326"/>
    <cellStyle name="Normal 2 2 2 2 2_Графикон III.5.2.." xfId="3327"/>
    <cellStyle name="Normal 2 2 2 2 3" xfId="3328"/>
    <cellStyle name="Normal 2 2 2 2 3 2" xfId="3329"/>
    <cellStyle name="Normal 2 2 2 2 3 3" xfId="3330"/>
    <cellStyle name="Normal 2 2 2 2 3_Графикон III.5.2.." xfId="3331"/>
    <cellStyle name="Normal 2 2 2 2 4" xfId="3332"/>
    <cellStyle name="Normal 2 2 2 2 5" xfId="3333"/>
    <cellStyle name="Normal 2 2 2 2_Графикон III.5.2.." xfId="3334"/>
    <cellStyle name="Normal 2 2 2 3" xfId="3335"/>
    <cellStyle name="Normal 2 2 2 3 2" xfId="3336"/>
    <cellStyle name="Normal 2 2 2 3 2 2" xfId="3337"/>
    <cellStyle name="Normal 2 2 2 3 2 3" xfId="3338"/>
    <cellStyle name="Normal 2 2 2 3 2_Графикон III.5.2.." xfId="3339"/>
    <cellStyle name="Normal 2 2 2 3 3" xfId="3340"/>
    <cellStyle name="Normal 2 2 2 3 4" xfId="3341"/>
    <cellStyle name="Normal 2 2 2 3_Графикон III.5.2.." xfId="3342"/>
    <cellStyle name="Normal 2 2 2 4" xfId="3343"/>
    <cellStyle name="Normal 2 2 2 4 2" xfId="3344"/>
    <cellStyle name="Normal 2 2 2 4 3" xfId="3345"/>
    <cellStyle name="Normal 2 2 2 4_Графикон III.5.2.." xfId="3346"/>
    <cellStyle name="Normal 2 2 2 5" xfId="3347"/>
    <cellStyle name="Normal 2 2 2 6" xfId="3348"/>
    <cellStyle name="Normal 2 2 2 7" xfId="14718"/>
    <cellStyle name="Normal 2 2 2 8" xfId="14719"/>
    <cellStyle name="Normal 2 2 2 9" xfId="14720"/>
    <cellStyle name="Normal 2 2 20" xfId="3349"/>
    <cellStyle name="Normal 2 2 20 2" xfId="10210"/>
    <cellStyle name="Normal 2 2 20 3" xfId="14721"/>
    <cellStyle name="Normal 2 2 20 4" xfId="14722"/>
    <cellStyle name="Normal 2 2 21" xfId="10211"/>
    <cellStyle name="Normal 2 2 22" xfId="14723"/>
    <cellStyle name="Normal 2 2 23" xfId="14724"/>
    <cellStyle name="Normal 2 2 24" xfId="14725"/>
    <cellStyle name="Normal 2 2 25" xfId="14726"/>
    <cellStyle name="Normal 2 2 26" xfId="14727"/>
    <cellStyle name="Normal 2 2 27" xfId="14728"/>
    <cellStyle name="Normal 2 2 28" xfId="14729"/>
    <cellStyle name="Normal 2 2 29" xfId="14730"/>
    <cellStyle name="Normal 2 2 3" xfId="3350"/>
    <cellStyle name="Normal 2 2 3 10" xfId="14731"/>
    <cellStyle name="Normal 2 2 3 2" xfId="3351"/>
    <cellStyle name="Normal 2 2 3 2 2" xfId="3352"/>
    <cellStyle name="Normal 2 2 3 2 2 2" xfId="3353"/>
    <cellStyle name="Normal 2 2 3 2 2 2 2" xfId="3354"/>
    <cellStyle name="Normal 2 2 3 2 2 2 3" xfId="3355"/>
    <cellStyle name="Normal 2 2 3 2 2 2_Графикон III.5.2.." xfId="3356"/>
    <cellStyle name="Normal 2 2 3 2 2 3" xfId="3357"/>
    <cellStyle name="Normal 2 2 3 2 2 4" xfId="3358"/>
    <cellStyle name="Normal 2 2 3 2 2_Графикон III.5.2.." xfId="3359"/>
    <cellStyle name="Normal 2 2 3 2 3" xfId="3360"/>
    <cellStyle name="Normal 2 2 3 2 3 2" xfId="3361"/>
    <cellStyle name="Normal 2 2 3 2 3 3" xfId="3362"/>
    <cellStyle name="Normal 2 2 3 2 3_Графикон III.5.2.." xfId="3363"/>
    <cellStyle name="Normal 2 2 3 2 4" xfId="3364"/>
    <cellStyle name="Normal 2 2 3 2 5" xfId="3365"/>
    <cellStyle name="Normal 2 2 3 2 6" xfId="10212"/>
    <cellStyle name="Normal 2 2 3 2 7" xfId="14732"/>
    <cellStyle name="Normal 2 2 3 2_Графикон III.5.2.." xfId="3366"/>
    <cellStyle name="Normal 2 2 3 3" xfId="3367"/>
    <cellStyle name="Normal 2 2 3 3 2" xfId="3368"/>
    <cellStyle name="Normal 2 2 3 3 2 2" xfId="3369"/>
    <cellStyle name="Normal 2 2 3 3 2 3" xfId="3370"/>
    <cellStyle name="Normal 2 2 3 3 2_Графикон III.5.2.." xfId="3371"/>
    <cellStyle name="Normal 2 2 3 3 3" xfId="3372"/>
    <cellStyle name="Normal 2 2 3 3 4" xfId="3373"/>
    <cellStyle name="Normal 2 2 3 3_Графикон III.5.2.." xfId="3374"/>
    <cellStyle name="Normal 2 2 3 4" xfId="3375"/>
    <cellStyle name="Normal 2 2 3 4 2" xfId="3376"/>
    <cellStyle name="Normal 2 2 3 4 3" xfId="3377"/>
    <cellStyle name="Normal 2 2 3 4_Графикон III.5.2.." xfId="3378"/>
    <cellStyle name="Normal 2 2 3 5" xfId="3379"/>
    <cellStyle name="Normal 2 2 3 6" xfId="3380"/>
    <cellStyle name="Normal 2 2 3 7" xfId="14733"/>
    <cellStyle name="Normal 2 2 3 8" xfId="14734"/>
    <cellStyle name="Normal 2 2 3 9" xfId="14735"/>
    <cellStyle name="Normal 2 2 30" xfId="14736"/>
    <cellStyle name="Normal 2 2 4" xfId="3381"/>
    <cellStyle name="Normal 2 2 4 10" xfId="14737"/>
    <cellStyle name="Normal 2 2 4 2" xfId="3382"/>
    <cellStyle name="Normal 2 2 4 2 2" xfId="3383"/>
    <cellStyle name="Normal 2 2 4 2 2 2" xfId="3384"/>
    <cellStyle name="Normal 2 2 4 2 2 2 2" xfId="3385"/>
    <cellStyle name="Normal 2 2 4 2 2 2 3" xfId="3386"/>
    <cellStyle name="Normal 2 2 4 2 2 2_Графикон III.5.2.." xfId="3387"/>
    <cellStyle name="Normal 2 2 4 2 2 3" xfId="3388"/>
    <cellStyle name="Normal 2 2 4 2 2 4" xfId="3389"/>
    <cellStyle name="Normal 2 2 4 2 2_Графикон III.5.2.." xfId="3390"/>
    <cellStyle name="Normal 2 2 4 2 3" xfId="3391"/>
    <cellStyle name="Normal 2 2 4 2 3 2" xfId="3392"/>
    <cellStyle name="Normal 2 2 4 2 3 3" xfId="3393"/>
    <cellStyle name="Normal 2 2 4 2 3_Графикон III.5.2.." xfId="3394"/>
    <cellStyle name="Normal 2 2 4 2 4" xfId="3395"/>
    <cellStyle name="Normal 2 2 4 2 5" xfId="3396"/>
    <cellStyle name="Normal 2 2 4 2 6" xfId="3397"/>
    <cellStyle name="Normal 2 2 4 2 7" xfId="10213"/>
    <cellStyle name="Normal 2 2 4 2 8" xfId="14738"/>
    <cellStyle name="Normal 2 2 4 2_Графикон III.5.2.." xfId="3398"/>
    <cellStyle name="Normal 2 2 4 3" xfId="3399"/>
    <cellStyle name="Normal 2 2 4 3 2" xfId="3400"/>
    <cellStyle name="Normal 2 2 4 3 2 2" xfId="3401"/>
    <cellStyle name="Normal 2 2 4 3 2 3" xfId="3402"/>
    <cellStyle name="Normal 2 2 4 3 2_Графикон III.5.2.." xfId="3403"/>
    <cellStyle name="Normal 2 2 4 3 3" xfId="3404"/>
    <cellStyle name="Normal 2 2 4 3 4" xfId="3405"/>
    <cellStyle name="Normal 2 2 4 3_Графикон III.5.2.." xfId="3406"/>
    <cellStyle name="Normal 2 2 4 4" xfId="3407"/>
    <cellStyle name="Normal 2 2 4 4 2" xfId="3408"/>
    <cellStyle name="Normal 2 2 4 4 3" xfId="3409"/>
    <cellStyle name="Normal 2 2 4 4_Графикон III.5.2.." xfId="3410"/>
    <cellStyle name="Normal 2 2 4 5" xfId="3411"/>
    <cellStyle name="Normal 2 2 4 6" xfId="3412"/>
    <cellStyle name="Normal 2 2 4 7" xfId="3413"/>
    <cellStyle name="Normal 2 2 4 7 2" xfId="3414"/>
    <cellStyle name="Normal 2 2 4 8" xfId="3415"/>
    <cellStyle name="Normal 2 2 4 9" xfId="10214"/>
    <cellStyle name="Normal 2 2 4_Графикон III.5.2.." xfId="3416"/>
    <cellStyle name="Normal 2 2 5" xfId="3417"/>
    <cellStyle name="Normal 2 2 5 10" xfId="14739"/>
    <cellStyle name="Normal 2 2 5 2" xfId="3418"/>
    <cellStyle name="Normal 2 2 5 2 2" xfId="3419"/>
    <cellStyle name="Normal 2 2 5 2 2 2" xfId="3420"/>
    <cellStyle name="Normal 2 2 5 2 2 2 2" xfId="3421"/>
    <cellStyle name="Normal 2 2 5 2 2 2 3" xfId="3422"/>
    <cellStyle name="Normal 2 2 5 2 2 2_Графикон III.5.2.." xfId="3423"/>
    <cellStyle name="Normal 2 2 5 2 2 3" xfId="3424"/>
    <cellStyle name="Normal 2 2 5 2 2 4" xfId="3425"/>
    <cellStyle name="Normal 2 2 5 2 2_Графикон III.5.2.." xfId="3426"/>
    <cellStyle name="Normal 2 2 5 2 3" xfId="3427"/>
    <cellStyle name="Normal 2 2 5 2 3 2" xfId="3428"/>
    <cellStyle name="Normal 2 2 5 2 3 3" xfId="3429"/>
    <cellStyle name="Normal 2 2 5 2 3_Графикон III.5.2.." xfId="3430"/>
    <cellStyle name="Normal 2 2 5 2 4" xfId="3431"/>
    <cellStyle name="Normal 2 2 5 2 5" xfId="3432"/>
    <cellStyle name="Normal 2 2 5 2_Графикон III.5.2.." xfId="3433"/>
    <cellStyle name="Normal 2 2 5 3" xfId="3434"/>
    <cellStyle name="Normal 2 2 5 3 2" xfId="3435"/>
    <cellStyle name="Normal 2 2 5 3 2 2" xfId="3436"/>
    <cellStyle name="Normal 2 2 5 3 2 3" xfId="3437"/>
    <cellStyle name="Normal 2 2 5 3 2_Графикон III.5.2.." xfId="3438"/>
    <cellStyle name="Normal 2 2 5 3 3" xfId="3439"/>
    <cellStyle name="Normal 2 2 5 3 4" xfId="3440"/>
    <cellStyle name="Normal 2 2 5 3_Графикон III.5.2.." xfId="3441"/>
    <cellStyle name="Normal 2 2 5 4" xfId="3442"/>
    <cellStyle name="Normal 2 2 5 4 2" xfId="3443"/>
    <cellStyle name="Normal 2 2 5 4 3" xfId="3444"/>
    <cellStyle name="Normal 2 2 5 4_Графикон III.5.2.." xfId="3445"/>
    <cellStyle name="Normal 2 2 5 5" xfId="3446"/>
    <cellStyle name="Normal 2 2 5 6" xfId="3447"/>
    <cellStyle name="Normal 2 2 5 7" xfId="3448"/>
    <cellStyle name="Normal 2 2 5 8" xfId="3449"/>
    <cellStyle name="Normal 2 2 5 9" xfId="10215"/>
    <cellStyle name="Normal 2 2 5_Графикон III.5.2.." xfId="3450"/>
    <cellStyle name="Normal 2 2 6" xfId="3451"/>
    <cellStyle name="Normal 2 2 6 2" xfId="3452"/>
    <cellStyle name="Normal 2 2 6 2 2" xfId="3453"/>
    <cellStyle name="Normal 2 2 6 2 2 2" xfId="3454"/>
    <cellStyle name="Normal 2 2 6 2 2 2 2" xfId="3455"/>
    <cellStyle name="Normal 2 2 6 2 2 2 3" xfId="3456"/>
    <cellStyle name="Normal 2 2 6 2 2 2_Графикон III.5.2.." xfId="3457"/>
    <cellStyle name="Normal 2 2 6 2 2 3" xfId="3458"/>
    <cellStyle name="Normal 2 2 6 2 2 4" xfId="3459"/>
    <cellStyle name="Normal 2 2 6 2 2_Графикон III.5.2.." xfId="3460"/>
    <cellStyle name="Normal 2 2 6 2 3" xfId="3461"/>
    <cellStyle name="Normal 2 2 6 2 3 2" xfId="3462"/>
    <cellStyle name="Normal 2 2 6 2 3 3" xfId="3463"/>
    <cellStyle name="Normal 2 2 6 2 3_Графикон III.5.2.." xfId="3464"/>
    <cellStyle name="Normal 2 2 6 2 4" xfId="3465"/>
    <cellStyle name="Normal 2 2 6 2 5" xfId="3466"/>
    <cellStyle name="Normal 2 2 6 2_Графикон III.5.2.." xfId="3467"/>
    <cellStyle name="Normal 2 2 6 3" xfId="3468"/>
    <cellStyle name="Normal 2 2 6 3 2" xfId="3469"/>
    <cellStyle name="Normal 2 2 6 3 2 2" xfId="3470"/>
    <cellStyle name="Normal 2 2 6 3 2 3" xfId="3471"/>
    <cellStyle name="Normal 2 2 6 3 2_Графикон III.5.2.." xfId="3472"/>
    <cellStyle name="Normal 2 2 6 3 3" xfId="3473"/>
    <cellStyle name="Normal 2 2 6 3 4" xfId="3474"/>
    <cellStyle name="Normal 2 2 6 3_Графикон III.5.2.." xfId="3475"/>
    <cellStyle name="Normal 2 2 6 4" xfId="3476"/>
    <cellStyle name="Normal 2 2 6 4 2" xfId="3477"/>
    <cellStyle name="Normal 2 2 6 4 3" xfId="3478"/>
    <cellStyle name="Normal 2 2 6 4_Графикон III.5.2.." xfId="3479"/>
    <cellStyle name="Normal 2 2 6 5" xfId="3480"/>
    <cellStyle name="Normal 2 2 6 6" xfId="3481"/>
    <cellStyle name="Normal 2 2 6 7" xfId="10216"/>
    <cellStyle name="Normal 2 2 6 8" xfId="14740"/>
    <cellStyle name="Normal 2 2 6_Графикон III.5.2.." xfId="3482"/>
    <cellStyle name="Normal 2 2 7" xfId="3483"/>
    <cellStyle name="Normal 2 2 7 2" xfId="3484"/>
    <cellStyle name="Normal 2 2 7 2 2" xfId="3485"/>
    <cellStyle name="Normal 2 2 7 2 2 2" xfId="3486"/>
    <cellStyle name="Normal 2 2 7 2 2 2 2" xfId="3487"/>
    <cellStyle name="Normal 2 2 7 2 2 2 3" xfId="3488"/>
    <cellStyle name="Normal 2 2 7 2 2 2_Графикон III.5.2.." xfId="3489"/>
    <cellStyle name="Normal 2 2 7 2 2 3" xfId="3490"/>
    <cellStyle name="Normal 2 2 7 2 2 4" xfId="3491"/>
    <cellStyle name="Normal 2 2 7 2 2_Графикон III.5.2.." xfId="3492"/>
    <cellStyle name="Normal 2 2 7 2 3" xfId="3493"/>
    <cellStyle name="Normal 2 2 7 2 3 2" xfId="3494"/>
    <cellStyle name="Normal 2 2 7 2 3 3" xfId="3495"/>
    <cellStyle name="Normal 2 2 7 2 3_Графикон III.5.2.." xfId="3496"/>
    <cellStyle name="Normal 2 2 7 2 4" xfId="3497"/>
    <cellStyle name="Normal 2 2 7 2 5" xfId="3498"/>
    <cellStyle name="Normal 2 2 7 2_Графикон III.5.2.." xfId="3499"/>
    <cellStyle name="Normal 2 2 7 3" xfId="3500"/>
    <cellStyle name="Normal 2 2 7 3 2" xfId="3501"/>
    <cellStyle name="Normal 2 2 7 3 2 2" xfId="3502"/>
    <cellStyle name="Normal 2 2 7 3 2 3" xfId="3503"/>
    <cellStyle name="Normal 2 2 7 3 2_Графикон III.5.2.." xfId="3504"/>
    <cellStyle name="Normal 2 2 7 3 3" xfId="3505"/>
    <cellStyle name="Normal 2 2 7 3 4" xfId="3506"/>
    <cellStyle name="Normal 2 2 7 3_Графикон III.5.2.." xfId="3507"/>
    <cellStyle name="Normal 2 2 7 4" xfId="3508"/>
    <cellStyle name="Normal 2 2 7 4 2" xfId="3509"/>
    <cellStyle name="Normal 2 2 7 4 3" xfId="3510"/>
    <cellStyle name="Normal 2 2 7 4_Графикон III.5.2.." xfId="3511"/>
    <cellStyle name="Normal 2 2 7 5" xfId="3512"/>
    <cellStyle name="Normal 2 2 7 6" xfId="3513"/>
    <cellStyle name="Normal 2 2 7 7" xfId="10217"/>
    <cellStyle name="Normal 2 2 7 8" xfId="14741"/>
    <cellStyle name="Normal 2 2 7_Графикон III.5.2.." xfId="3514"/>
    <cellStyle name="Normal 2 2 8" xfId="3515"/>
    <cellStyle name="Normal 2 2 8 2" xfId="3516"/>
    <cellStyle name="Normal 2 2 8 2 2" xfId="3517"/>
    <cellStyle name="Normal 2 2 8 2 2 2" xfId="3518"/>
    <cellStyle name="Normal 2 2 8 2 2 2 2" xfId="3519"/>
    <cellStyle name="Normal 2 2 8 2 2 2 3" xfId="3520"/>
    <cellStyle name="Normal 2 2 8 2 2 2_Графикон III.5.2.." xfId="3521"/>
    <cellStyle name="Normal 2 2 8 2 2 3" xfId="3522"/>
    <cellStyle name="Normal 2 2 8 2 2 4" xfId="3523"/>
    <cellStyle name="Normal 2 2 8 2 2_Графикон III.5.2.." xfId="3524"/>
    <cellStyle name="Normal 2 2 8 2 3" xfId="3525"/>
    <cellStyle name="Normal 2 2 8 2 3 2" xfId="3526"/>
    <cellStyle name="Normal 2 2 8 2 3 3" xfId="3527"/>
    <cellStyle name="Normal 2 2 8 2 3_Графикон III.5.2.." xfId="3528"/>
    <cellStyle name="Normal 2 2 8 2 4" xfId="3529"/>
    <cellStyle name="Normal 2 2 8 2 5" xfId="3530"/>
    <cellStyle name="Normal 2 2 8 2_Графикон III.5.2.." xfId="3531"/>
    <cellStyle name="Normal 2 2 8 3" xfId="3532"/>
    <cellStyle name="Normal 2 2 8 3 2" xfId="3533"/>
    <cellStyle name="Normal 2 2 8 3 2 2" xfId="3534"/>
    <cellStyle name="Normal 2 2 8 3 2 3" xfId="3535"/>
    <cellStyle name="Normal 2 2 8 3 2_Графикон III.5.2.." xfId="3536"/>
    <cellStyle name="Normal 2 2 8 3 3" xfId="3537"/>
    <cellStyle name="Normal 2 2 8 3 4" xfId="3538"/>
    <cellStyle name="Normal 2 2 8 3_Графикон III.5.2.." xfId="3539"/>
    <cellStyle name="Normal 2 2 8 4" xfId="3540"/>
    <cellStyle name="Normal 2 2 8 4 2" xfId="3541"/>
    <cellStyle name="Normal 2 2 8 4 3" xfId="3542"/>
    <cellStyle name="Normal 2 2 8 4_Графикон III.5.2.." xfId="3543"/>
    <cellStyle name="Normal 2 2 8 5" xfId="3544"/>
    <cellStyle name="Normal 2 2 8 6" xfId="3545"/>
    <cellStyle name="Normal 2 2 8_Графикон III.5.2.." xfId="3546"/>
    <cellStyle name="Normal 2 2 9" xfId="3547"/>
    <cellStyle name="Normal 2 2 9 2" xfId="3548"/>
    <cellStyle name="Normal 2 2 9 2 2" xfId="3549"/>
    <cellStyle name="Normal 2 2 9 2 2 2" xfId="3550"/>
    <cellStyle name="Normal 2 2 9 2 2 2 2" xfId="3551"/>
    <cellStyle name="Normal 2 2 9 2 2 2 3" xfId="3552"/>
    <cellStyle name="Normal 2 2 9 2 2 2_Графикон III.5.2.." xfId="3553"/>
    <cellStyle name="Normal 2 2 9 2 2 3" xfId="3554"/>
    <cellStyle name="Normal 2 2 9 2 2 4" xfId="3555"/>
    <cellStyle name="Normal 2 2 9 2 2_Графикон III.5.2.." xfId="3556"/>
    <cellStyle name="Normal 2 2 9 2 3" xfId="3557"/>
    <cellStyle name="Normal 2 2 9 2 3 2" xfId="3558"/>
    <cellStyle name="Normal 2 2 9 2 3 3" xfId="3559"/>
    <cellStyle name="Normal 2 2 9 2 3_Графикон III.5.2.." xfId="3560"/>
    <cellStyle name="Normal 2 2 9 2 4" xfId="3561"/>
    <cellStyle name="Normal 2 2 9 2 5" xfId="3562"/>
    <cellStyle name="Normal 2 2 9 2_Графикон III.5.2.." xfId="3563"/>
    <cellStyle name="Normal 2 2 9 3" xfId="3564"/>
    <cellStyle name="Normal 2 2 9 3 2" xfId="3565"/>
    <cellStyle name="Normal 2 2 9 3 2 2" xfId="3566"/>
    <cellStyle name="Normal 2 2 9 3 2 3" xfId="3567"/>
    <cellStyle name="Normal 2 2 9 3 2_Графикон III.5.2.." xfId="3568"/>
    <cellStyle name="Normal 2 2 9 3 3" xfId="3569"/>
    <cellStyle name="Normal 2 2 9 3 4" xfId="3570"/>
    <cellStyle name="Normal 2 2 9 3_Графикон III.5.2.." xfId="3571"/>
    <cellStyle name="Normal 2 2 9 4" xfId="3572"/>
    <cellStyle name="Normal 2 2 9 4 2" xfId="3573"/>
    <cellStyle name="Normal 2 2 9 4 3" xfId="3574"/>
    <cellStyle name="Normal 2 2 9 4_Графикон III.5.2.." xfId="3575"/>
    <cellStyle name="Normal 2 2 9 5" xfId="3576"/>
    <cellStyle name="Normal 2 2 9 6" xfId="3577"/>
    <cellStyle name="Normal 2 2 9_Графикон III.5.2.." xfId="3578"/>
    <cellStyle name="Normal 2 20" xfId="3579"/>
    <cellStyle name="Normal 2 20 2" xfId="3580"/>
    <cellStyle name="Normal 2 20 3" xfId="10218"/>
    <cellStyle name="Normal 2 21" xfId="3581"/>
    <cellStyle name="Normal 2 21 2" xfId="10219"/>
    <cellStyle name="Normal 2 21 3" xfId="14742"/>
    <cellStyle name="Normal 2 21 4" xfId="14743"/>
    <cellStyle name="Normal 2 22" xfId="10220"/>
    <cellStyle name="Normal 2 23" xfId="14744"/>
    <cellStyle name="Normal 2 24" xfId="14745"/>
    <cellStyle name="Normal 2 25" xfId="14746"/>
    <cellStyle name="Normal 2 26" xfId="14747"/>
    <cellStyle name="Normal 2 27" xfId="14748"/>
    <cellStyle name="Normal 2 28" xfId="14749"/>
    <cellStyle name="Normal 2 29" xfId="14750"/>
    <cellStyle name="Normal 2 3" xfId="3582"/>
    <cellStyle name="Normal 2 3 10" xfId="3583"/>
    <cellStyle name="Normal 2 3 11" xfId="14751"/>
    <cellStyle name="Normal 2 3 2" xfId="3584"/>
    <cellStyle name="Normal 2 3 2 10" xfId="14752"/>
    <cellStyle name="Normal 2 3 2 2" xfId="3585"/>
    <cellStyle name="Normal 2 3 2 2 2" xfId="3586"/>
    <cellStyle name="Normal 2 3 2 2 2 2" xfId="3587"/>
    <cellStyle name="Normal 2 3 2 2 2 3" xfId="3588"/>
    <cellStyle name="Normal 2 3 2 2 2_Графикон III.5.2.." xfId="3589"/>
    <cellStyle name="Normal 2 3 2 2 3" xfId="3590"/>
    <cellStyle name="Normal 2 3 2 2 4" xfId="3591"/>
    <cellStyle name="Normal 2 3 2 2_Графикон III.5.2.." xfId="3592"/>
    <cellStyle name="Normal 2 3 2 3" xfId="3593"/>
    <cellStyle name="Normal 2 3 2 3 2" xfId="3594"/>
    <cellStyle name="Normal 2 3 2 3 3" xfId="3595"/>
    <cellStyle name="Normal 2 3 2 3_Графикон III.5.2.." xfId="3596"/>
    <cellStyle name="Normal 2 3 2 4" xfId="3597"/>
    <cellStyle name="Normal 2 3 2 5" xfId="3598"/>
    <cellStyle name="Normal 2 3 2 6" xfId="8519"/>
    <cellStyle name="Normal 2 3 2 7" xfId="10221"/>
    <cellStyle name="Normal 2 3 2 8" xfId="14753"/>
    <cellStyle name="Normal 2 3 2 9" xfId="14754"/>
    <cellStyle name="Normal 2 3 2_Графикон III.5.2.." xfId="3599"/>
    <cellStyle name="Normal 2 3 3" xfId="3600"/>
    <cellStyle name="Normal 2 3 3 2" xfId="3601"/>
    <cellStyle name="Normal 2 3 3 2 2" xfId="3602"/>
    <cellStyle name="Normal 2 3 3 2 3" xfId="3603"/>
    <cellStyle name="Normal 2 3 3 2_Графикон III.5.2.." xfId="3604"/>
    <cellStyle name="Normal 2 3 3 3" xfId="3605"/>
    <cellStyle name="Normal 2 3 3 4" xfId="3606"/>
    <cellStyle name="Normal 2 3 3_Графикон III.5.2.." xfId="3607"/>
    <cellStyle name="Normal 2 3 4" xfId="3608"/>
    <cellStyle name="Normal 2 3 4 2" xfId="3609"/>
    <cellStyle name="Normal 2 3 4 3" xfId="3610"/>
    <cellStyle name="Normal 2 3 4_Графикон III.5.2.." xfId="3611"/>
    <cellStyle name="Normal 2 3 5" xfId="3612"/>
    <cellStyle name="Normal 2 3 6" xfId="3613"/>
    <cellStyle name="Normal 2 3 7" xfId="3614"/>
    <cellStyle name="Normal 2 3 8" xfId="3615"/>
    <cellStyle name="Normal 2 3 9" xfId="3616"/>
    <cellStyle name="Normal 2 3 9 2" xfId="10222"/>
    <cellStyle name="Normal 2 30" xfId="14755"/>
    <cellStyle name="Normal 2 31" xfId="14756"/>
    <cellStyle name="Normal 2 4" xfId="3617"/>
    <cellStyle name="Normal 2 4 2" xfId="3618"/>
    <cellStyle name="Normal 2 4 2 2" xfId="3619"/>
    <cellStyle name="Normal 2 4 2 2 2" xfId="3620"/>
    <cellStyle name="Normal 2 4 2 2 2 2" xfId="3621"/>
    <cellStyle name="Normal 2 4 2 2 2 3" xfId="3622"/>
    <cellStyle name="Normal 2 4 2 2 2_Графикон III.5.2.." xfId="3623"/>
    <cellStyle name="Normal 2 4 2 2 3" xfId="3624"/>
    <cellStyle name="Normal 2 4 2 2 4" xfId="3625"/>
    <cellStyle name="Normal 2 4 2 2_Графикон III.5.2.." xfId="3626"/>
    <cellStyle name="Normal 2 4 2 3" xfId="3627"/>
    <cellStyle name="Normal 2 4 2 3 2" xfId="3628"/>
    <cellStyle name="Normal 2 4 2 3 3" xfId="3629"/>
    <cellStyle name="Normal 2 4 2 3_Графикон III.5.2.." xfId="3630"/>
    <cellStyle name="Normal 2 4 2 4" xfId="3631"/>
    <cellStyle name="Normal 2 4 2 5" xfId="3632"/>
    <cellStyle name="Normal 2 4 2 6" xfId="10223"/>
    <cellStyle name="Normal 2 4 2 7" xfId="14757"/>
    <cellStyle name="Normal 2 4 2_Графикон III.5.2.." xfId="3633"/>
    <cellStyle name="Normal 2 4 3" xfId="3634"/>
    <cellStyle name="Normal 2 4 3 2" xfId="3635"/>
    <cellStyle name="Normal 2 4 3 2 2" xfId="3636"/>
    <cellStyle name="Normal 2 4 3 2 3" xfId="3637"/>
    <cellStyle name="Normal 2 4 3 2_Графикон III.5.2.." xfId="3638"/>
    <cellStyle name="Normal 2 4 3 3" xfId="3639"/>
    <cellStyle name="Normal 2 4 3 4" xfId="3640"/>
    <cellStyle name="Normal 2 4 3_Графикон III.5.2.." xfId="3641"/>
    <cellStyle name="Normal 2 4 4" xfId="3642"/>
    <cellStyle name="Normal 2 4 4 2" xfId="3643"/>
    <cellStyle name="Normal 2 4 4 3" xfId="3644"/>
    <cellStyle name="Normal 2 4 4_Графикон III.5.2.." xfId="3645"/>
    <cellStyle name="Normal 2 4 5" xfId="3646"/>
    <cellStyle name="Normal 2 4 6" xfId="3647"/>
    <cellStyle name="Normal 2 5" xfId="3648"/>
    <cellStyle name="Normal 2 5 2" xfId="3649"/>
    <cellStyle name="Normal 2 5 2 2" xfId="3650"/>
    <cellStyle name="Normal 2 5 2 2 2" xfId="3651"/>
    <cellStyle name="Normal 2 5 2 2 2 2" xfId="3652"/>
    <cellStyle name="Normal 2 5 2 2 2 3" xfId="3653"/>
    <cellStyle name="Normal 2 5 2 2 2_Графикон III.5.2.." xfId="3654"/>
    <cellStyle name="Normal 2 5 2 2 3" xfId="3655"/>
    <cellStyle name="Normal 2 5 2 2 4" xfId="3656"/>
    <cellStyle name="Normal 2 5 2 2_Графикон III.5.2.." xfId="3657"/>
    <cellStyle name="Normal 2 5 2 3" xfId="3658"/>
    <cellStyle name="Normal 2 5 2 3 2" xfId="3659"/>
    <cellStyle name="Normal 2 5 2 3 3" xfId="3660"/>
    <cellStyle name="Normal 2 5 2 3_Графикон III.5.2.." xfId="3661"/>
    <cellStyle name="Normal 2 5 2 4" xfId="3662"/>
    <cellStyle name="Normal 2 5 2 5" xfId="3663"/>
    <cellStyle name="Normal 2 5 2 6" xfId="10224"/>
    <cellStyle name="Normal 2 5 2 7" xfId="14758"/>
    <cellStyle name="Normal 2 5 2_Графикон III.5.2.." xfId="3664"/>
    <cellStyle name="Normal 2 5 3" xfId="3665"/>
    <cellStyle name="Normal 2 5 3 2" xfId="3666"/>
    <cellStyle name="Normal 2 5 3 2 2" xfId="3667"/>
    <cellStyle name="Normal 2 5 3 2 3" xfId="3668"/>
    <cellStyle name="Normal 2 5 3 2_Графикон III.5.2.." xfId="3669"/>
    <cellStyle name="Normal 2 5 3 3" xfId="3670"/>
    <cellStyle name="Normal 2 5 3 4" xfId="3671"/>
    <cellStyle name="Normal 2 5 3_Графикон III.5.2.." xfId="3672"/>
    <cellStyle name="Normal 2 5 4" xfId="3673"/>
    <cellStyle name="Normal 2 5 4 2" xfId="3674"/>
    <cellStyle name="Normal 2 5 4 3" xfId="3675"/>
    <cellStyle name="Normal 2 5 4_Графикон III.5.2.." xfId="3676"/>
    <cellStyle name="Normal 2 5 5" xfId="3677"/>
    <cellStyle name="Normal 2 5 6" xfId="3678"/>
    <cellStyle name="Normal 2 6" xfId="3679"/>
    <cellStyle name="Normal 2 6 2" xfId="3680"/>
    <cellStyle name="Normal 2 6 2 2" xfId="3681"/>
    <cellStyle name="Normal 2 6 2 2 2" xfId="3682"/>
    <cellStyle name="Normal 2 6 2 2 2 2" xfId="3683"/>
    <cellStyle name="Normal 2 6 2 2 2 3" xfId="3684"/>
    <cellStyle name="Normal 2 6 2 2 2_Графикон III.5.2.." xfId="3685"/>
    <cellStyle name="Normal 2 6 2 2 3" xfId="3686"/>
    <cellStyle name="Normal 2 6 2 2 4" xfId="3687"/>
    <cellStyle name="Normal 2 6 2 2_Графикон III.5.2.." xfId="3688"/>
    <cellStyle name="Normal 2 6 2 3" xfId="3689"/>
    <cellStyle name="Normal 2 6 2 3 2" xfId="3690"/>
    <cellStyle name="Normal 2 6 2 3 3" xfId="3691"/>
    <cellStyle name="Normal 2 6 2 3_Графикон III.5.2.." xfId="3692"/>
    <cellStyle name="Normal 2 6 2 4" xfId="3693"/>
    <cellStyle name="Normal 2 6 2 5" xfId="3694"/>
    <cellStyle name="Normal 2 6 2 6" xfId="10225"/>
    <cellStyle name="Normal 2 6 2 7" xfId="14759"/>
    <cellStyle name="Normal 2 6 2_Графикон III.5.2.." xfId="3695"/>
    <cellStyle name="Normal 2 6 3" xfId="3696"/>
    <cellStyle name="Normal 2 6 3 2" xfId="3697"/>
    <cellStyle name="Normal 2 6 3 2 2" xfId="3698"/>
    <cellStyle name="Normal 2 6 3 2 3" xfId="3699"/>
    <cellStyle name="Normal 2 6 3 2_Графикон III.5.2.." xfId="3700"/>
    <cellStyle name="Normal 2 6 3 3" xfId="3701"/>
    <cellStyle name="Normal 2 6 3 4" xfId="3702"/>
    <cellStyle name="Normal 2 6 3_Графикон III.5.2.." xfId="3703"/>
    <cellStyle name="Normal 2 6 4" xfId="3704"/>
    <cellStyle name="Normal 2 6 4 2" xfId="3705"/>
    <cellStyle name="Normal 2 6 4 3" xfId="3706"/>
    <cellStyle name="Normal 2 6 4_Графикон III.5.2.." xfId="3707"/>
    <cellStyle name="Normal 2 6 5" xfId="3708"/>
    <cellStyle name="Normal 2 6 6" xfId="3709"/>
    <cellStyle name="Normal 2 7" xfId="3710"/>
    <cellStyle name="Normal 2 7 2" xfId="3711"/>
    <cellStyle name="Normal 2 7 2 2" xfId="3712"/>
    <cellStyle name="Normal 2 7 2 2 2" xfId="3713"/>
    <cellStyle name="Normal 2 7 2 2 2 2" xfId="3714"/>
    <cellStyle name="Normal 2 7 2 2 2 3" xfId="3715"/>
    <cellStyle name="Normal 2 7 2 2 2_Графикон III.5.2.." xfId="3716"/>
    <cellStyle name="Normal 2 7 2 2 3" xfId="3717"/>
    <cellStyle name="Normal 2 7 2 2 4" xfId="3718"/>
    <cellStyle name="Normal 2 7 2 2_Графикон III.5.2.." xfId="3719"/>
    <cellStyle name="Normal 2 7 2 3" xfId="3720"/>
    <cellStyle name="Normal 2 7 2 3 2" xfId="3721"/>
    <cellStyle name="Normal 2 7 2 3 3" xfId="3722"/>
    <cellStyle name="Normal 2 7 2 3_Графикон III.5.2.." xfId="3723"/>
    <cellStyle name="Normal 2 7 2 4" xfId="3724"/>
    <cellStyle name="Normal 2 7 2 5" xfId="3725"/>
    <cellStyle name="Normal 2 7 2_Графикон III.5.2.." xfId="3726"/>
    <cellStyle name="Normal 2 7 3" xfId="3727"/>
    <cellStyle name="Normal 2 7 3 2" xfId="3728"/>
    <cellStyle name="Normal 2 7 3 2 2" xfId="3729"/>
    <cellStyle name="Normal 2 7 3 2 3" xfId="3730"/>
    <cellStyle name="Normal 2 7 3 2_Графикон III.5.2.." xfId="3731"/>
    <cellStyle name="Normal 2 7 3 3" xfId="3732"/>
    <cellStyle name="Normal 2 7 3 4" xfId="3733"/>
    <cellStyle name="Normal 2 7 3_Графикон III.5.2.." xfId="3734"/>
    <cellStyle name="Normal 2 7 4" xfId="3735"/>
    <cellStyle name="Normal 2 7 4 2" xfId="3736"/>
    <cellStyle name="Normal 2 7 4 3" xfId="3737"/>
    <cellStyle name="Normal 2 7 4_Графикон III.5.2.." xfId="3738"/>
    <cellStyle name="Normal 2 7 5" xfId="3739"/>
    <cellStyle name="Normal 2 7 6" xfId="3740"/>
    <cellStyle name="Normal 2 8" xfId="3741"/>
    <cellStyle name="Normal 2 8 2" xfId="3742"/>
    <cellStyle name="Normal 2 8 2 2" xfId="3743"/>
    <cellStyle name="Normal 2 8 2 2 2" xfId="3744"/>
    <cellStyle name="Normal 2 8 2 2 2 2" xfId="3745"/>
    <cellStyle name="Normal 2 8 2 2 2 3" xfId="3746"/>
    <cellStyle name="Normal 2 8 2 2 2_Графикон III.5.2.." xfId="3747"/>
    <cellStyle name="Normal 2 8 2 2 3" xfId="3748"/>
    <cellStyle name="Normal 2 8 2 2 4" xfId="3749"/>
    <cellStyle name="Normal 2 8 2 2_Графикон III.5.2.." xfId="3750"/>
    <cellStyle name="Normal 2 8 2 3" xfId="3751"/>
    <cellStyle name="Normal 2 8 2 3 2" xfId="3752"/>
    <cellStyle name="Normal 2 8 2 3 3" xfId="3753"/>
    <cellStyle name="Normal 2 8 2 3_Графикон III.5.2.." xfId="3754"/>
    <cellStyle name="Normal 2 8 2 4" xfId="3755"/>
    <cellStyle name="Normal 2 8 2 5" xfId="3756"/>
    <cellStyle name="Normal 2 8 2_Графикон III.5.2.." xfId="3757"/>
    <cellStyle name="Normal 2 8 3" xfId="3758"/>
    <cellStyle name="Normal 2 8 3 2" xfId="3759"/>
    <cellStyle name="Normal 2 8 3 2 2" xfId="3760"/>
    <cellStyle name="Normal 2 8 3 2 3" xfId="3761"/>
    <cellStyle name="Normal 2 8 3 2_Графикон III.5.2.." xfId="3762"/>
    <cellStyle name="Normal 2 8 3 3" xfId="3763"/>
    <cellStyle name="Normal 2 8 3 4" xfId="3764"/>
    <cellStyle name="Normal 2 8 3_Графикон III.5.2.." xfId="3765"/>
    <cellStyle name="Normal 2 8 4" xfId="3766"/>
    <cellStyle name="Normal 2 8 4 2" xfId="3767"/>
    <cellStyle name="Normal 2 8 4 3" xfId="3768"/>
    <cellStyle name="Normal 2 8 4_Графикон III.5.2.." xfId="3769"/>
    <cellStyle name="Normal 2 8 5" xfId="3770"/>
    <cellStyle name="Normal 2 8 6" xfId="3771"/>
    <cellStyle name="Normal 2 9" xfId="3772"/>
    <cellStyle name="Normal 2 9 2" xfId="3773"/>
    <cellStyle name="Normal 2 9 2 2" xfId="3774"/>
    <cellStyle name="Normal 2 9 2 2 2" xfId="3775"/>
    <cellStyle name="Normal 2 9 2 2 2 2" xfId="3776"/>
    <cellStyle name="Normal 2 9 2 2 2 3" xfId="3777"/>
    <cellStyle name="Normal 2 9 2 2 2_Графикон III.5.2.." xfId="3778"/>
    <cellStyle name="Normal 2 9 2 2 3" xfId="3779"/>
    <cellStyle name="Normal 2 9 2 2 4" xfId="3780"/>
    <cellStyle name="Normal 2 9 2 2_Графикон III.5.2.." xfId="3781"/>
    <cellStyle name="Normal 2 9 2 3" xfId="3782"/>
    <cellStyle name="Normal 2 9 2 3 2" xfId="3783"/>
    <cellStyle name="Normal 2 9 2 3 3" xfId="3784"/>
    <cellStyle name="Normal 2 9 2 3_Графикон III.5.2.." xfId="3785"/>
    <cellStyle name="Normal 2 9 2 4" xfId="3786"/>
    <cellStyle name="Normal 2 9 2 5" xfId="3787"/>
    <cellStyle name="Normal 2 9 2_Графикон III.5.2.." xfId="3788"/>
    <cellStyle name="Normal 2 9 3" xfId="3789"/>
    <cellStyle name="Normal 2 9 3 2" xfId="3790"/>
    <cellStyle name="Normal 2 9 3 2 2" xfId="3791"/>
    <cellStyle name="Normal 2 9 3 2 3" xfId="3792"/>
    <cellStyle name="Normal 2 9 3 2_Графикон III.5.2.." xfId="3793"/>
    <cellStyle name="Normal 2 9 3 3" xfId="3794"/>
    <cellStyle name="Normal 2 9 3 4" xfId="3795"/>
    <cellStyle name="Normal 2 9 3_Графикон III.5.2.." xfId="3796"/>
    <cellStyle name="Normal 2 9 4" xfId="3797"/>
    <cellStyle name="Normal 2 9 4 2" xfId="3798"/>
    <cellStyle name="Normal 2 9 4 3" xfId="3799"/>
    <cellStyle name="Normal 2 9 4_Графикон III.5.2.." xfId="3800"/>
    <cellStyle name="Normal 2 9 5" xfId="3801"/>
    <cellStyle name="Normal 2 9 6" xfId="3802"/>
    <cellStyle name="Normal 2_A-LD 01-2008" xfId="3803"/>
    <cellStyle name="Normal 20" xfId="3804"/>
    <cellStyle name="Normal 20 2" xfId="3805"/>
    <cellStyle name="Normal 20 3" xfId="3806"/>
    <cellStyle name="Normal 20 3 2" xfId="10226"/>
    <cellStyle name="Normal 20_Графикон III.5.2.." xfId="3807"/>
    <cellStyle name="Normal 200" xfId="14760"/>
    <cellStyle name="Normal 201" xfId="14761"/>
    <cellStyle name="Normal 202" xfId="14762"/>
    <cellStyle name="Normal 203" xfId="14763"/>
    <cellStyle name="Normal 204" xfId="14764"/>
    <cellStyle name="Normal 205" xfId="14765"/>
    <cellStyle name="Normal 206" xfId="14766"/>
    <cellStyle name="Normal 207" xfId="14767"/>
    <cellStyle name="Normal 208" xfId="14768"/>
    <cellStyle name="Normal 209" xfId="14769"/>
    <cellStyle name="Normal 21" xfId="3808"/>
    <cellStyle name="Normal 21 2" xfId="3809"/>
    <cellStyle name="Normal 21 3" xfId="3810"/>
    <cellStyle name="Normal 21 3 2" xfId="10227"/>
    <cellStyle name="Normal 21_Графикон III.5.2.." xfId="3811"/>
    <cellStyle name="Normal 210" xfId="14770"/>
    <cellStyle name="Normal 211" xfId="14771"/>
    <cellStyle name="Normal 212" xfId="14772"/>
    <cellStyle name="Normal 213" xfId="14773"/>
    <cellStyle name="Normal 214" xfId="14774"/>
    <cellStyle name="Normal 215" xfId="14775"/>
    <cellStyle name="Normal 216" xfId="14776"/>
    <cellStyle name="Normal 217" xfId="14777"/>
    <cellStyle name="Normal 218" xfId="14778"/>
    <cellStyle name="Normal 219" xfId="14779"/>
    <cellStyle name="Normal 22" xfId="3812"/>
    <cellStyle name="Normal 22 2" xfId="3813"/>
    <cellStyle name="Normal 22 3" xfId="3814"/>
    <cellStyle name="Normal 22 3 2" xfId="10228"/>
    <cellStyle name="Normal 220" xfId="14780"/>
    <cellStyle name="Normal 221" xfId="14781"/>
    <cellStyle name="Normal 222" xfId="14782"/>
    <cellStyle name="Normal 223" xfId="14783"/>
    <cellStyle name="Normal 224" xfId="14784"/>
    <cellStyle name="Normal 225" xfId="14785"/>
    <cellStyle name="Normal 226" xfId="14786"/>
    <cellStyle name="Normal 227" xfId="14787"/>
    <cellStyle name="Normal 228" xfId="14788"/>
    <cellStyle name="Normal 23" xfId="3815"/>
    <cellStyle name="Normal 23 2" xfId="3816"/>
    <cellStyle name="Normal 23 2 2" xfId="3817"/>
    <cellStyle name="Normal 23 2 2 2" xfId="10229"/>
    <cellStyle name="Normal 23 2 2 3" xfId="14789"/>
    <cellStyle name="Normal 23 2 2 4" xfId="14790"/>
    <cellStyle name="Normal 23 2 3" xfId="3818"/>
    <cellStyle name="Normal 23 2 3 2" xfId="10230"/>
    <cellStyle name="Normal 23 2 4" xfId="10231"/>
    <cellStyle name="Normal 23 3" xfId="8520"/>
    <cellStyle name="Normal 24" xfId="3819"/>
    <cellStyle name="Normal 24 2" xfId="3820"/>
    <cellStyle name="Normal 24 2 2" xfId="8521"/>
    <cellStyle name="Normal 24 2 3" xfId="10232"/>
    <cellStyle name="Normal 24 3" xfId="8522"/>
    <cellStyle name="Normal 25" xfId="3821"/>
    <cellStyle name="Normal 25 2" xfId="3822"/>
    <cellStyle name="Normal 25 2 2" xfId="10233"/>
    <cellStyle name="Normal 26" xfId="3823"/>
    <cellStyle name="Normal 26 2" xfId="3824"/>
    <cellStyle name="Normal 26 2 2" xfId="8523"/>
    <cellStyle name="Normal 26 2 3" xfId="10234"/>
    <cellStyle name="Normal 26 3" xfId="8524"/>
    <cellStyle name="Normal 27" xfId="3825"/>
    <cellStyle name="Normal 27 2" xfId="3826"/>
    <cellStyle name="Normal 27 3" xfId="8525"/>
    <cellStyle name="Normal 28" xfId="3827"/>
    <cellStyle name="Normal 28 2" xfId="3828"/>
    <cellStyle name="Normal 28 3" xfId="8526"/>
    <cellStyle name="Normal 29" xfId="3829"/>
    <cellStyle name="Normal 29 2" xfId="3830"/>
    <cellStyle name="Normal 29 2 2" xfId="8527"/>
    <cellStyle name="Normal 29 2 3" xfId="10235"/>
    <cellStyle name="Normal 29 3" xfId="3831"/>
    <cellStyle name="Normal 29 3 2" xfId="10236"/>
    <cellStyle name="Normal 3" xfId="3832"/>
    <cellStyle name="Normal 3 1" xfId="3833"/>
    <cellStyle name="Normal 3 10" xfId="3834"/>
    <cellStyle name="Normal 3 10 2" xfId="8528"/>
    <cellStyle name="Normal 3 10 3" xfId="10237"/>
    <cellStyle name="Normal 3 10 4" xfId="10238"/>
    <cellStyle name="Normal 3 11" xfId="3835"/>
    <cellStyle name="Normal 3 11 2" xfId="3836"/>
    <cellStyle name="Normal 3 11 3" xfId="3837"/>
    <cellStyle name="Normal 3 11 4" xfId="10239"/>
    <cellStyle name="Normal 3 12" xfId="3838"/>
    <cellStyle name="Normal 3 13" xfId="3839"/>
    <cellStyle name="Normal 3 14" xfId="10240"/>
    <cellStyle name="Normal 3 15" xfId="14791"/>
    <cellStyle name="Normal 3 2" xfId="3840"/>
    <cellStyle name="Normal 3 2 10" xfId="14792"/>
    <cellStyle name="Normal 3 2 11" xfId="14793"/>
    <cellStyle name="Normal 3 2 2" xfId="3841"/>
    <cellStyle name="Normal 3 2 2 2" xfId="3842"/>
    <cellStyle name="Normal 3 2 2 2 10" xfId="14794"/>
    <cellStyle name="Normal 3 2 2 2 11" xfId="14795"/>
    <cellStyle name="Normal 3 2 2 2 12" xfId="14796"/>
    <cellStyle name="Normal 3 2 2 2 2" xfId="3843"/>
    <cellStyle name="Normal 3 2 2 2 2 2" xfId="3844"/>
    <cellStyle name="Normal 3 2 2 2 2 2 2" xfId="3845"/>
    <cellStyle name="Normal 3 2 2 2 2 2 2 2" xfId="3846"/>
    <cellStyle name="Normal 3 2 2 2 2 2 2 2 2" xfId="3847"/>
    <cellStyle name="Normal 3 2 2 2 2 2 2 2 2 2" xfId="10241"/>
    <cellStyle name="Normal 3 2 2 2 2 2 3" xfId="3848"/>
    <cellStyle name="Normal 3 2 2 2 2 3" xfId="3849"/>
    <cellStyle name="Normal 3 2 2 2 2_Графикон III.5.2.." xfId="3850"/>
    <cellStyle name="Normal 3 2 2 2 3" xfId="3851"/>
    <cellStyle name="Normal 3 2 2 2 4" xfId="10242"/>
    <cellStyle name="Normal 3 2 2 2 5" xfId="10243"/>
    <cellStyle name="Normal 3 2 2 2 6" xfId="14797"/>
    <cellStyle name="Normal 3 2 2 2 7" xfId="14798"/>
    <cellStyle name="Normal 3 2 2 2 8" xfId="14799"/>
    <cellStyle name="Normal 3 2 2 2 9" xfId="14800"/>
    <cellStyle name="Normal 3 2 2 2_Графикон III.5.2.." xfId="3852"/>
    <cellStyle name="Normal 3 2 2_Графикон III.5.2.." xfId="3853"/>
    <cellStyle name="Normal 3 2 3" xfId="3854"/>
    <cellStyle name="Normal 3 2 3 2" xfId="3855"/>
    <cellStyle name="Normal 3 2 3 2 2" xfId="3856"/>
    <cellStyle name="Normal 3 2 3 2 3" xfId="3857"/>
    <cellStyle name="Normal 3 2 3 2 4" xfId="10244"/>
    <cellStyle name="Normal 3 2 3 2 5" xfId="10245"/>
    <cellStyle name="Normal 3 2 3 2 6" xfId="14801"/>
    <cellStyle name="Normal 3 2 3 2 7" xfId="14802"/>
    <cellStyle name="Normal 3 2 3 3" xfId="3858"/>
    <cellStyle name="Normal 3 2 3 3 2" xfId="3859"/>
    <cellStyle name="Normal 3 2 3 3 3" xfId="3860"/>
    <cellStyle name="Normal 3 2 3 3 4" xfId="10246"/>
    <cellStyle name="Normal 3 2 3 4" xfId="3861"/>
    <cellStyle name="Normal 3 2 3 4 2" xfId="3862"/>
    <cellStyle name="Normal 3 2 3 5" xfId="3863"/>
    <cellStyle name="Normal 3 2 3 5 2" xfId="3864"/>
    <cellStyle name="Normal 3 2 3 6" xfId="3865"/>
    <cellStyle name="Normal 3 2 3 7" xfId="10247"/>
    <cellStyle name="Normal 3 2 3_Графикон III.5.2.." xfId="3866"/>
    <cellStyle name="Normal 3 2 4" xfId="10248"/>
    <cellStyle name="Normal 3 2 4 2" xfId="10249"/>
    <cellStyle name="Normal 3 2 5" xfId="14803"/>
    <cellStyle name="Normal 3 2 6" xfId="14804"/>
    <cellStyle name="Normal 3 2 7" xfId="14805"/>
    <cellStyle name="Normal 3 2 8" xfId="14806"/>
    <cellStyle name="Normal 3 2 9" xfId="14807"/>
    <cellStyle name="Normal 3 2_Графикон III.5.2.." xfId="3867"/>
    <cellStyle name="Normal 3 3" xfId="3868"/>
    <cellStyle name="Normal 3 3 10" xfId="3869"/>
    <cellStyle name="Normal 3 3 11" xfId="10250"/>
    <cellStyle name="Normal 3 3 12" xfId="10251"/>
    <cellStyle name="Normal 3 3 13" xfId="14808"/>
    <cellStyle name="Normal 3 3 14" xfId="14809"/>
    <cellStyle name="Normal 3 3 2" xfId="3870"/>
    <cellStyle name="Normal 3 3 2 10" xfId="10252"/>
    <cellStyle name="Normal 3 3 2 11" xfId="10253"/>
    <cellStyle name="Normal 3 3 2 12" xfId="14810"/>
    <cellStyle name="Normal 3 3 2 13" xfId="14811"/>
    <cellStyle name="Normal 3 3 2 2" xfId="3871"/>
    <cellStyle name="Normal 3 3 2 2 10" xfId="10254"/>
    <cellStyle name="Normal 3 3 2 2 11" xfId="14812"/>
    <cellStyle name="Normal 3 3 2 2 12" xfId="14813"/>
    <cellStyle name="Normal 3 3 2 2 2" xfId="3872"/>
    <cellStyle name="Normal 3 3 2 2 2 10" xfId="14814"/>
    <cellStyle name="Normal 3 3 2 2 2 11" xfId="14815"/>
    <cellStyle name="Normal 3 3 2 2 2 2" xfId="3873"/>
    <cellStyle name="Normal 3 3 2 2 2 2 2" xfId="3874"/>
    <cellStyle name="Normal 3 3 2 2 2 2 3" xfId="3875"/>
    <cellStyle name="Normal 3 3 2 2 2 2 4" xfId="3876"/>
    <cellStyle name="Normal 3 3 2 2 2 2 5" xfId="10255"/>
    <cellStyle name="Normal 3 3 2 2 2 2 6" xfId="10256"/>
    <cellStyle name="Normal 3 3 2 2 2 2 7" xfId="14816"/>
    <cellStyle name="Normal 3 3 2 2 2 2 8" xfId="14817"/>
    <cellStyle name="Normal 3 3 2 2 2 3" xfId="3877"/>
    <cellStyle name="Normal 3 3 2 2 2 3 2" xfId="3878"/>
    <cellStyle name="Normal 3 3 2 2 2 3 3" xfId="3879"/>
    <cellStyle name="Normal 3 3 2 2 2 4" xfId="3880"/>
    <cellStyle name="Normal 3 3 2 2 2 4 2" xfId="3881"/>
    <cellStyle name="Normal 3 3 2 2 2 5" xfId="3882"/>
    <cellStyle name="Normal 3 3 2 2 2 5 2" xfId="3883"/>
    <cellStyle name="Normal 3 3 2 2 2 6" xfId="3884"/>
    <cellStyle name="Normal 3 3 2 2 2 7" xfId="3885"/>
    <cellStyle name="Normal 3 3 2 2 2 8" xfId="10257"/>
    <cellStyle name="Normal 3 3 2 2 2 9" xfId="10258"/>
    <cellStyle name="Normal 3 3 2 2 2_Графикон III.5.2.." xfId="3886"/>
    <cellStyle name="Normal 3 3 2 2 3" xfId="3887"/>
    <cellStyle name="Normal 3 3 2 2 3 2" xfId="3888"/>
    <cellStyle name="Normal 3 3 2 2 3 3" xfId="3889"/>
    <cellStyle name="Normal 3 3 2 2 3 4" xfId="3890"/>
    <cellStyle name="Normal 3 3 2 2 3 5" xfId="10259"/>
    <cellStyle name="Normal 3 3 2 2 3 6" xfId="10260"/>
    <cellStyle name="Normal 3 3 2 2 3 7" xfId="14818"/>
    <cellStyle name="Normal 3 3 2 2 3 8" xfId="14819"/>
    <cellStyle name="Normal 3 3 2 2 4" xfId="3891"/>
    <cellStyle name="Normal 3 3 2 2 4 2" xfId="3892"/>
    <cellStyle name="Normal 3 3 2 2 4 3" xfId="3893"/>
    <cellStyle name="Normal 3 3 2 2 5" xfId="3894"/>
    <cellStyle name="Normal 3 3 2 2 5 2" xfId="3895"/>
    <cellStyle name="Normal 3 3 2 2 6" xfId="3896"/>
    <cellStyle name="Normal 3 3 2 2 6 2" xfId="3897"/>
    <cellStyle name="Normal 3 3 2 2 7" xfId="3898"/>
    <cellStyle name="Normal 3 3 2 2 8" xfId="3899"/>
    <cellStyle name="Normal 3 3 2 2 9" xfId="10261"/>
    <cellStyle name="Normal 3 3 2 2_Графикон III.5.2.." xfId="3900"/>
    <cellStyle name="Normal 3 3 2 3" xfId="3901"/>
    <cellStyle name="Normal 3 3 2 3 10" xfId="14820"/>
    <cellStyle name="Normal 3 3 2 3 11" xfId="14821"/>
    <cellStyle name="Normal 3 3 2 3 2" xfId="3902"/>
    <cellStyle name="Normal 3 3 2 3 2 2" xfId="3903"/>
    <cellStyle name="Normal 3 3 2 3 2 3" xfId="3904"/>
    <cellStyle name="Normal 3 3 2 3 2 4" xfId="3905"/>
    <cellStyle name="Normal 3 3 2 3 2 5" xfId="10262"/>
    <cellStyle name="Normal 3 3 2 3 2 6" xfId="10263"/>
    <cellStyle name="Normal 3 3 2 3 2 7" xfId="14822"/>
    <cellStyle name="Normal 3 3 2 3 2 8" xfId="14823"/>
    <cellStyle name="Normal 3 3 2 3 3" xfId="3906"/>
    <cellStyle name="Normal 3 3 2 3 3 2" xfId="3907"/>
    <cellStyle name="Normal 3 3 2 3 3 3" xfId="3908"/>
    <cellStyle name="Normal 3 3 2 3 4" xfId="3909"/>
    <cellStyle name="Normal 3 3 2 3 4 2" xfId="3910"/>
    <cellStyle name="Normal 3 3 2 3 5" xfId="3911"/>
    <cellStyle name="Normal 3 3 2 3 5 2" xfId="3912"/>
    <cellStyle name="Normal 3 3 2 3 6" xfId="3913"/>
    <cellStyle name="Normal 3 3 2 3 7" xfId="3914"/>
    <cellStyle name="Normal 3 3 2 3 8" xfId="10264"/>
    <cellStyle name="Normal 3 3 2 3 9" xfId="10265"/>
    <cellStyle name="Normal 3 3 2 3_Графикон III.5.2.." xfId="3915"/>
    <cellStyle name="Normal 3 3 2 4" xfId="3916"/>
    <cellStyle name="Normal 3 3 2 4 2" xfId="3917"/>
    <cellStyle name="Normal 3 3 2 4 3" xfId="3918"/>
    <cellStyle name="Normal 3 3 2 4 4" xfId="3919"/>
    <cellStyle name="Normal 3 3 2 4 5" xfId="10266"/>
    <cellStyle name="Normal 3 3 2 4 6" xfId="10267"/>
    <cellStyle name="Normal 3 3 2 4 7" xfId="14824"/>
    <cellStyle name="Normal 3 3 2 4 8" xfId="14825"/>
    <cellStyle name="Normal 3 3 2 5" xfId="3920"/>
    <cellStyle name="Normal 3 3 2 5 2" xfId="3921"/>
    <cellStyle name="Normal 3 3 2 5 3" xfId="3922"/>
    <cellStyle name="Normal 3 3 2 5 4" xfId="10268"/>
    <cellStyle name="Normal 3 3 2 6" xfId="3923"/>
    <cellStyle name="Normal 3 3 2 6 2" xfId="3924"/>
    <cellStyle name="Normal 3 3 2 7" xfId="3925"/>
    <cellStyle name="Normal 3 3 2 7 2" xfId="3926"/>
    <cellStyle name="Normal 3 3 2 8" xfId="3927"/>
    <cellStyle name="Normal 3 3 2 9" xfId="3928"/>
    <cellStyle name="Normal 3 3 2_Графикон III.5.2.." xfId="3929"/>
    <cellStyle name="Normal 3 3 3" xfId="3930"/>
    <cellStyle name="Normal 3 3 3 10" xfId="10269"/>
    <cellStyle name="Normal 3 3 3 11" xfId="14826"/>
    <cellStyle name="Normal 3 3 3 12" xfId="14827"/>
    <cellStyle name="Normal 3 3 3 2" xfId="3931"/>
    <cellStyle name="Normal 3 3 3 2 10" xfId="14828"/>
    <cellStyle name="Normal 3 3 3 2 11" xfId="14829"/>
    <cellStyle name="Normal 3 3 3 2 2" xfId="3932"/>
    <cellStyle name="Normal 3 3 3 2 2 2" xfId="3933"/>
    <cellStyle name="Normal 3 3 3 2 2 3" xfId="3934"/>
    <cellStyle name="Normal 3 3 3 2 2 4" xfId="3935"/>
    <cellStyle name="Normal 3 3 3 2 2 5" xfId="10270"/>
    <cellStyle name="Normal 3 3 3 2 2 6" xfId="10271"/>
    <cellStyle name="Normal 3 3 3 2 2 7" xfId="14830"/>
    <cellStyle name="Normal 3 3 3 2 2 8" xfId="14831"/>
    <cellStyle name="Normal 3 3 3 2 3" xfId="3936"/>
    <cellStyle name="Normal 3 3 3 2 3 2" xfId="3937"/>
    <cellStyle name="Normal 3 3 3 2 3 3" xfId="3938"/>
    <cellStyle name="Normal 3 3 3 2 4" xfId="3939"/>
    <cellStyle name="Normal 3 3 3 2 4 2" xfId="3940"/>
    <cellStyle name="Normal 3 3 3 2 5" xfId="3941"/>
    <cellStyle name="Normal 3 3 3 2 5 2" xfId="3942"/>
    <cellStyle name="Normal 3 3 3 2 6" xfId="3943"/>
    <cellStyle name="Normal 3 3 3 2 7" xfId="3944"/>
    <cellStyle name="Normal 3 3 3 2 8" xfId="10272"/>
    <cellStyle name="Normal 3 3 3 2 9" xfId="10273"/>
    <cellStyle name="Normal 3 3 3 2_Графикон III.5.2.." xfId="3945"/>
    <cellStyle name="Normal 3 3 3 3" xfId="3946"/>
    <cellStyle name="Normal 3 3 3 3 2" xfId="3947"/>
    <cellStyle name="Normal 3 3 3 3 3" xfId="3948"/>
    <cellStyle name="Normal 3 3 3 3 4" xfId="3949"/>
    <cellStyle name="Normal 3 3 3 3 5" xfId="10274"/>
    <cellStyle name="Normal 3 3 3 3 6" xfId="10275"/>
    <cellStyle name="Normal 3 3 3 3 7" xfId="14832"/>
    <cellStyle name="Normal 3 3 3 3 8" xfId="14833"/>
    <cellStyle name="Normal 3 3 3 4" xfId="3950"/>
    <cellStyle name="Normal 3 3 3 4 2" xfId="3951"/>
    <cellStyle name="Normal 3 3 3 4 3" xfId="3952"/>
    <cellStyle name="Normal 3 3 3 5" xfId="3953"/>
    <cellStyle name="Normal 3 3 3 5 2" xfId="3954"/>
    <cellStyle name="Normal 3 3 3 6" xfId="3955"/>
    <cellStyle name="Normal 3 3 3 6 2" xfId="3956"/>
    <cellStyle name="Normal 3 3 3 7" xfId="3957"/>
    <cellStyle name="Normal 3 3 3 8" xfId="3958"/>
    <cellStyle name="Normal 3 3 3 9" xfId="10276"/>
    <cellStyle name="Normal 3 3 3_Графикон III.5.2.." xfId="3959"/>
    <cellStyle name="Normal 3 3 4" xfId="3960"/>
    <cellStyle name="Normal 3 3 4 10" xfId="14834"/>
    <cellStyle name="Normal 3 3 4 11" xfId="14835"/>
    <cellStyle name="Normal 3 3 4 2" xfId="3961"/>
    <cellStyle name="Normal 3 3 4 2 2" xfId="3962"/>
    <cellStyle name="Normal 3 3 4 2 3" xfId="3963"/>
    <cellStyle name="Normal 3 3 4 2 4" xfId="3964"/>
    <cellStyle name="Normal 3 3 4 2 5" xfId="10277"/>
    <cellStyle name="Normal 3 3 4 2 6" xfId="10278"/>
    <cellStyle name="Normal 3 3 4 2 7" xfId="14836"/>
    <cellStyle name="Normal 3 3 4 2 8" xfId="14837"/>
    <cellStyle name="Normal 3 3 4 3" xfId="3965"/>
    <cellStyle name="Normal 3 3 4 3 2" xfId="3966"/>
    <cellStyle name="Normal 3 3 4 3 3" xfId="3967"/>
    <cellStyle name="Normal 3 3 4 4" xfId="3968"/>
    <cellStyle name="Normal 3 3 4 4 2" xfId="3969"/>
    <cellStyle name="Normal 3 3 4 5" xfId="3970"/>
    <cellStyle name="Normal 3 3 4 5 2" xfId="3971"/>
    <cellStyle name="Normal 3 3 4 6" xfId="3972"/>
    <cellStyle name="Normal 3 3 4 7" xfId="3973"/>
    <cellStyle name="Normal 3 3 4 8" xfId="10279"/>
    <cellStyle name="Normal 3 3 4 9" xfId="10280"/>
    <cellStyle name="Normal 3 3 4_Графикон III.5.2.." xfId="3974"/>
    <cellStyle name="Normal 3 3 5" xfId="3975"/>
    <cellStyle name="Normal 3 3 5 10" xfId="14838"/>
    <cellStyle name="Normal 3 3 5 11" xfId="14839"/>
    <cellStyle name="Normal 3 3 5 2" xfId="3976"/>
    <cellStyle name="Normal 3 3 5 2 2" xfId="3977"/>
    <cellStyle name="Normal 3 3 5 2 2 2" xfId="3978"/>
    <cellStyle name="Normal 3 3 5 2 2 2 2" xfId="3979"/>
    <cellStyle name="Normal 3 3 5 2 2 2 2 2" xfId="3980"/>
    <cellStyle name="Normal 3 3 5 2 2 2 2 2 2" xfId="3981"/>
    <cellStyle name="Normal 3 3 5 2 2 2 2 2 2 2" xfId="10281"/>
    <cellStyle name="Normal 3 3 5 2 2 2 3" xfId="3982"/>
    <cellStyle name="Normal 3 3 5 2 2 3" xfId="3983"/>
    <cellStyle name="Normal 3 3 5 2 2 3 2" xfId="3984"/>
    <cellStyle name="Normal 3 3 5 2 2 3 2 2" xfId="3985"/>
    <cellStyle name="Normal 3 3 5 2 2 3 2 2 2" xfId="10282"/>
    <cellStyle name="Normal 3 3 5 2 2 4" xfId="3986"/>
    <cellStyle name="Normal 3 3 5 2 3" xfId="3987"/>
    <cellStyle name="Normal 3 3 5 2_Графикон III.5.2.." xfId="3988"/>
    <cellStyle name="Normal 3 3 5 3" xfId="3989"/>
    <cellStyle name="Normal 3 3 5 4" xfId="3990"/>
    <cellStyle name="Normal 3 3 5 5" xfId="3991"/>
    <cellStyle name="Normal 3 3 5 6" xfId="3992"/>
    <cellStyle name="Normal 3 3 5 7" xfId="10283"/>
    <cellStyle name="Normal 3 3 5 8" xfId="10284"/>
    <cellStyle name="Normal 3 3 5 9" xfId="14840"/>
    <cellStyle name="Normal 3 3 5_Графикон III.5.2.." xfId="3993"/>
    <cellStyle name="Normal 3 3 6" xfId="3994"/>
    <cellStyle name="Normal 3 3 6 2" xfId="3995"/>
    <cellStyle name="Normal 3 3 6 3" xfId="3996"/>
    <cellStyle name="Normal 3 3 6 4" xfId="10285"/>
    <cellStyle name="Normal 3 3 7" xfId="3997"/>
    <cellStyle name="Normal 3 3 7 2" xfId="3998"/>
    <cellStyle name="Normal 3 3 8" xfId="3999"/>
    <cellStyle name="Normal 3 3 8 2" xfId="4000"/>
    <cellStyle name="Normal 3 3 9" xfId="4001"/>
    <cellStyle name="Normal 3 3_Графикон III.5.2.." xfId="4002"/>
    <cellStyle name="Normal 3 4" xfId="4003"/>
    <cellStyle name="Normal 3 4 10" xfId="4004"/>
    <cellStyle name="Normal 3 4 11" xfId="4005"/>
    <cellStyle name="Normal 3 4 12" xfId="10286"/>
    <cellStyle name="Normal 3 4 13" xfId="10287"/>
    <cellStyle name="Normal 3 4 14" xfId="14841"/>
    <cellStyle name="Normal 3 4 15" xfId="14842"/>
    <cellStyle name="Normal 3 4 2" xfId="4006"/>
    <cellStyle name="Normal 3 4 2 10" xfId="4007"/>
    <cellStyle name="Normal 3 4 2 11" xfId="4008"/>
    <cellStyle name="Normal 3 4 2 12" xfId="10288"/>
    <cellStyle name="Normal 3 4 2 13" xfId="10289"/>
    <cellStyle name="Normal 3 4 2 14" xfId="14843"/>
    <cellStyle name="Normal 3 4 2 15" xfId="14844"/>
    <cellStyle name="Normal 3 4 2 2" xfId="4009"/>
    <cellStyle name="Normal 3 4 2 2 10" xfId="4010"/>
    <cellStyle name="Normal 3 4 2 2 11" xfId="10290"/>
    <cellStyle name="Normal 3 4 2 2 12" xfId="10291"/>
    <cellStyle name="Normal 3 4 2 2 13" xfId="14845"/>
    <cellStyle name="Normal 3 4 2 2 14" xfId="14846"/>
    <cellStyle name="Normal 3 4 2 2 2" xfId="4011"/>
    <cellStyle name="Normal 3 4 2 2 2 10" xfId="10292"/>
    <cellStyle name="Normal 3 4 2 2 2 11" xfId="10293"/>
    <cellStyle name="Normal 3 4 2 2 2 12" xfId="14847"/>
    <cellStyle name="Normal 3 4 2 2 2 13" xfId="14848"/>
    <cellStyle name="Normal 3 4 2 2 2 2" xfId="4012"/>
    <cellStyle name="Normal 3 4 2 2 2 2 10" xfId="10294"/>
    <cellStyle name="Normal 3 4 2 2 2 2 11" xfId="14849"/>
    <cellStyle name="Normal 3 4 2 2 2 2 12" xfId="14850"/>
    <cellStyle name="Normal 3 4 2 2 2 2 2" xfId="4013"/>
    <cellStyle name="Normal 3 4 2 2 2 2 2 10" xfId="14851"/>
    <cellStyle name="Normal 3 4 2 2 2 2 2 11" xfId="14852"/>
    <cellStyle name="Normal 3 4 2 2 2 2 2 2" xfId="4014"/>
    <cellStyle name="Normal 3 4 2 2 2 2 2 2 2" xfId="4015"/>
    <cellStyle name="Normal 3 4 2 2 2 2 2 2 3" xfId="4016"/>
    <cellStyle name="Normal 3 4 2 2 2 2 2 2 4" xfId="4017"/>
    <cellStyle name="Normal 3 4 2 2 2 2 2 2 5" xfId="10295"/>
    <cellStyle name="Normal 3 4 2 2 2 2 2 2 6" xfId="10296"/>
    <cellStyle name="Normal 3 4 2 2 2 2 2 2 7" xfId="14853"/>
    <cellStyle name="Normal 3 4 2 2 2 2 2 2 8" xfId="14854"/>
    <cellStyle name="Normal 3 4 2 2 2 2 2 3" xfId="4018"/>
    <cellStyle name="Normal 3 4 2 2 2 2 2 3 2" xfId="4019"/>
    <cellStyle name="Normal 3 4 2 2 2 2 2 3 3" xfId="4020"/>
    <cellStyle name="Normal 3 4 2 2 2 2 2 4" xfId="4021"/>
    <cellStyle name="Normal 3 4 2 2 2 2 2 4 2" xfId="4022"/>
    <cellStyle name="Normal 3 4 2 2 2 2 2 5" xfId="4023"/>
    <cellStyle name="Normal 3 4 2 2 2 2 2 5 2" xfId="4024"/>
    <cellStyle name="Normal 3 4 2 2 2 2 2 6" xfId="4025"/>
    <cellStyle name="Normal 3 4 2 2 2 2 2 7" xfId="4026"/>
    <cellStyle name="Normal 3 4 2 2 2 2 2 8" xfId="10297"/>
    <cellStyle name="Normal 3 4 2 2 2 2 2 9" xfId="10298"/>
    <cellStyle name="Normal 3 4 2 2 2 2 2_Графикон III.5.2.." xfId="4027"/>
    <cellStyle name="Normal 3 4 2 2 2 2 3" xfId="4028"/>
    <cellStyle name="Normal 3 4 2 2 2 2 3 2" xfId="4029"/>
    <cellStyle name="Normal 3 4 2 2 2 2 3 2 2" xfId="4030"/>
    <cellStyle name="Normal 3 4 2 2 2 2 3 2 2 2" xfId="4031"/>
    <cellStyle name="Normal 3 4 2 2 2 2 3 2 2 3" xfId="4032"/>
    <cellStyle name="Normal 3 4 2 2 2 2 3 2 3" xfId="4033"/>
    <cellStyle name="Normal 3 4 2 2 2 2 3 2 3 2" xfId="4034"/>
    <cellStyle name="Normal 3 4 2 2 2 2 3 2 3 3" xfId="4035"/>
    <cellStyle name="Normal 3 4 2 2 2 2 3 2 4" xfId="4036"/>
    <cellStyle name="Normal 3 4 2 2 2 2 3 2 4 2" xfId="4037"/>
    <cellStyle name="Normal 3 4 2 2 2 2 3 2 5" xfId="4038"/>
    <cellStyle name="Normal 3 4 2 2 2 2 3 2 6" xfId="4039"/>
    <cellStyle name="Normal 3 4 2 2 2 2 3 2 7" xfId="10299"/>
    <cellStyle name="Normal 3 4 2 2 2 2 3 2 8" xfId="14855"/>
    <cellStyle name="Normal 3 4 2 2 2 2 3 2 9" xfId="14856"/>
    <cellStyle name="Normal 3 4 2 2 2 2 3 2_Графикон III.5.2.." xfId="4040"/>
    <cellStyle name="Normal 3 4 2 2 2 2 3 3" xfId="4041"/>
    <cellStyle name="Normal 3 4 2 2 2 2 3 4" xfId="4042"/>
    <cellStyle name="Normal 3 4 2 2 2 2 3 5" xfId="4043"/>
    <cellStyle name="Normal 3 4 2 2 2 2 3 6" xfId="10300"/>
    <cellStyle name="Normal 3 4 2 2 2 2 3 7" xfId="14857"/>
    <cellStyle name="Normal 3 4 2 2 2 2 3 8" xfId="14858"/>
    <cellStyle name="Normal 3 4 2 2 2 2 3_Графикон III.5.2.." xfId="4044"/>
    <cellStyle name="Normal 3 4 2 2 2 2 4" xfId="4045"/>
    <cellStyle name="Normal 3 4 2 2 2 2 4 2" xfId="4046"/>
    <cellStyle name="Normal 3 4 2 2 2 2 4 3" xfId="4047"/>
    <cellStyle name="Normal 3 4 2 2 2 2 5" xfId="4048"/>
    <cellStyle name="Normal 3 4 2 2 2 2 5 2" xfId="4049"/>
    <cellStyle name="Normal 3 4 2 2 2 2 6" xfId="4050"/>
    <cellStyle name="Normal 3 4 2 2 2 2 6 2" xfId="4051"/>
    <cellStyle name="Normal 3 4 2 2 2 2 7" xfId="4052"/>
    <cellStyle name="Normal 3 4 2 2 2 2 8" xfId="4053"/>
    <cellStyle name="Normal 3 4 2 2 2 2 9" xfId="10301"/>
    <cellStyle name="Normal 3 4 2 2 2 2_Графикон III.5.2.." xfId="4054"/>
    <cellStyle name="Normal 3 4 2 2 2 3" xfId="4055"/>
    <cellStyle name="Normal 3 4 2 2 2 3 10" xfId="14859"/>
    <cellStyle name="Normal 3 4 2 2 2 3 11" xfId="14860"/>
    <cellStyle name="Normal 3 4 2 2 2 3 2" xfId="4056"/>
    <cellStyle name="Normal 3 4 2 2 2 3 2 2" xfId="4057"/>
    <cellStyle name="Normal 3 4 2 2 2 3 2 3" xfId="4058"/>
    <cellStyle name="Normal 3 4 2 2 2 3 2 4" xfId="4059"/>
    <cellStyle name="Normal 3 4 2 2 2 3 2 5" xfId="10302"/>
    <cellStyle name="Normal 3 4 2 2 2 3 2 6" xfId="10303"/>
    <cellStyle name="Normal 3 4 2 2 2 3 2 7" xfId="14861"/>
    <cellStyle name="Normal 3 4 2 2 2 3 2 8" xfId="14862"/>
    <cellStyle name="Normal 3 4 2 2 2 3 3" xfId="4060"/>
    <cellStyle name="Normal 3 4 2 2 2 3 3 2" xfId="4061"/>
    <cellStyle name="Normal 3 4 2 2 2 3 3 3" xfId="4062"/>
    <cellStyle name="Normal 3 4 2 2 2 3 4" xfId="4063"/>
    <cellStyle name="Normal 3 4 2 2 2 3 4 2" xfId="4064"/>
    <cellStyle name="Normal 3 4 2 2 2 3 5" xfId="4065"/>
    <cellStyle name="Normal 3 4 2 2 2 3 5 2" xfId="4066"/>
    <cellStyle name="Normal 3 4 2 2 2 3 6" xfId="4067"/>
    <cellStyle name="Normal 3 4 2 2 2 3 7" xfId="4068"/>
    <cellStyle name="Normal 3 4 2 2 2 3 8" xfId="10304"/>
    <cellStyle name="Normal 3 4 2 2 2 3 9" xfId="10305"/>
    <cellStyle name="Normal 3 4 2 2 2 3_Графикон III.5.2.." xfId="4069"/>
    <cellStyle name="Normal 3 4 2 2 2 4" xfId="4070"/>
    <cellStyle name="Normal 3 4 2 2 2 4 2" xfId="4071"/>
    <cellStyle name="Normal 3 4 2 2 2 4 3" xfId="4072"/>
    <cellStyle name="Normal 3 4 2 2 2 4 4" xfId="4073"/>
    <cellStyle name="Normal 3 4 2 2 2 4 5" xfId="10306"/>
    <cellStyle name="Normal 3 4 2 2 2 4 6" xfId="10307"/>
    <cellStyle name="Normal 3 4 2 2 2 4 7" xfId="14863"/>
    <cellStyle name="Normal 3 4 2 2 2 4 8" xfId="14864"/>
    <cellStyle name="Normal 3 4 2 2 2 5" xfId="4074"/>
    <cellStyle name="Normal 3 4 2 2 2 5 2" xfId="4075"/>
    <cellStyle name="Normal 3 4 2 2 2 5 3" xfId="4076"/>
    <cellStyle name="Normal 3 4 2 2 2 6" xfId="4077"/>
    <cellStyle name="Normal 3 4 2 2 2 6 2" xfId="4078"/>
    <cellStyle name="Normal 3 4 2 2 2 7" xfId="4079"/>
    <cellStyle name="Normal 3 4 2 2 2 7 2" xfId="4080"/>
    <cellStyle name="Normal 3 4 2 2 2 8" xfId="4081"/>
    <cellStyle name="Normal 3 4 2 2 2 9" xfId="4082"/>
    <cellStyle name="Normal 3 4 2 2 2_Графикон III.5.2.." xfId="4083"/>
    <cellStyle name="Normal 3 4 2 2 3" xfId="4084"/>
    <cellStyle name="Normal 3 4 2 2 3 10" xfId="10308"/>
    <cellStyle name="Normal 3 4 2 2 3 11" xfId="14865"/>
    <cellStyle name="Normal 3 4 2 2 3 12" xfId="14866"/>
    <cellStyle name="Normal 3 4 2 2 3 2" xfId="4085"/>
    <cellStyle name="Normal 3 4 2 2 3 2 10" xfId="14867"/>
    <cellStyle name="Normal 3 4 2 2 3 2 11" xfId="14868"/>
    <cellStyle name="Normal 3 4 2 2 3 2 2" xfId="4086"/>
    <cellStyle name="Normal 3 4 2 2 3 2 2 2" xfId="4087"/>
    <cellStyle name="Normal 3 4 2 2 3 2 2 3" xfId="4088"/>
    <cellStyle name="Normal 3 4 2 2 3 2 2 4" xfId="4089"/>
    <cellStyle name="Normal 3 4 2 2 3 2 2 5" xfId="10309"/>
    <cellStyle name="Normal 3 4 2 2 3 2 2 6" xfId="10310"/>
    <cellStyle name="Normal 3 4 2 2 3 2 2 7" xfId="14869"/>
    <cellStyle name="Normal 3 4 2 2 3 2 2 8" xfId="14870"/>
    <cellStyle name="Normal 3 4 2 2 3 2 3" xfId="4090"/>
    <cellStyle name="Normal 3 4 2 2 3 2 3 2" xfId="4091"/>
    <cellStyle name="Normal 3 4 2 2 3 2 3 3" xfId="4092"/>
    <cellStyle name="Normal 3 4 2 2 3 2 4" xfId="4093"/>
    <cellStyle name="Normal 3 4 2 2 3 2 4 2" xfId="4094"/>
    <cellStyle name="Normal 3 4 2 2 3 2 5" xfId="4095"/>
    <cellStyle name="Normal 3 4 2 2 3 2 5 2" xfId="4096"/>
    <cellStyle name="Normal 3 4 2 2 3 2 6" xfId="4097"/>
    <cellStyle name="Normal 3 4 2 2 3 2 7" xfId="4098"/>
    <cellStyle name="Normal 3 4 2 2 3 2 8" xfId="10311"/>
    <cellStyle name="Normal 3 4 2 2 3 2 9" xfId="10312"/>
    <cellStyle name="Normal 3 4 2 2 3 2_Графикон III.5.2.." xfId="4099"/>
    <cellStyle name="Normal 3 4 2 2 3 3" xfId="4100"/>
    <cellStyle name="Normal 3 4 2 2 3 3 2" xfId="4101"/>
    <cellStyle name="Normal 3 4 2 2 3 3 3" xfId="4102"/>
    <cellStyle name="Normal 3 4 2 2 3 3 4" xfId="4103"/>
    <cellStyle name="Normal 3 4 2 2 3 3 5" xfId="10313"/>
    <cellStyle name="Normal 3 4 2 2 3 3 6" xfId="10314"/>
    <cellStyle name="Normal 3 4 2 2 3 3 7" xfId="14871"/>
    <cellStyle name="Normal 3 4 2 2 3 3 8" xfId="14872"/>
    <cellStyle name="Normal 3 4 2 2 3 4" xfId="4104"/>
    <cellStyle name="Normal 3 4 2 2 3 4 2" xfId="4105"/>
    <cellStyle name="Normal 3 4 2 2 3 4 3" xfId="4106"/>
    <cellStyle name="Normal 3 4 2 2 3 5" xfId="4107"/>
    <cellStyle name="Normal 3 4 2 2 3 5 2" xfId="4108"/>
    <cellStyle name="Normal 3 4 2 2 3 6" xfId="4109"/>
    <cellStyle name="Normal 3 4 2 2 3 6 2" xfId="4110"/>
    <cellStyle name="Normal 3 4 2 2 3 7" xfId="4111"/>
    <cellStyle name="Normal 3 4 2 2 3 8" xfId="4112"/>
    <cellStyle name="Normal 3 4 2 2 3 9" xfId="10315"/>
    <cellStyle name="Normal 3 4 2 2 3_Графикон III.5.2.." xfId="4113"/>
    <cellStyle name="Normal 3 4 2 2 4" xfId="4114"/>
    <cellStyle name="Normal 3 4 2 2 4 10" xfId="14873"/>
    <cellStyle name="Normal 3 4 2 2 4 11" xfId="14874"/>
    <cellStyle name="Normal 3 4 2 2 4 2" xfId="4115"/>
    <cellStyle name="Normal 3 4 2 2 4 2 2" xfId="4116"/>
    <cellStyle name="Normal 3 4 2 2 4 2 3" xfId="4117"/>
    <cellStyle name="Normal 3 4 2 2 4 2 4" xfId="4118"/>
    <cellStyle name="Normal 3 4 2 2 4 2 5" xfId="10316"/>
    <cellStyle name="Normal 3 4 2 2 4 2 6" xfId="10317"/>
    <cellStyle name="Normal 3 4 2 2 4 2 7" xfId="14875"/>
    <cellStyle name="Normal 3 4 2 2 4 2 8" xfId="14876"/>
    <cellStyle name="Normal 3 4 2 2 4 3" xfId="4119"/>
    <cellStyle name="Normal 3 4 2 2 4 3 2" xfId="4120"/>
    <cellStyle name="Normal 3 4 2 2 4 3 3" xfId="4121"/>
    <cellStyle name="Normal 3 4 2 2 4 4" xfId="4122"/>
    <cellStyle name="Normal 3 4 2 2 4 4 2" xfId="4123"/>
    <cellStyle name="Normal 3 4 2 2 4 5" xfId="4124"/>
    <cellStyle name="Normal 3 4 2 2 4 5 2" xfId="4125"/>
    <cellStyle name="Normal 3 4 2 2 4 6" xfId="4126"/>
    <cellStyle name="Normal 3 4 2 2 4 7" xfId="4127"/>
    <cellStyle name="Normal 3 4 2 2 4 8" xfId="10318"/>
    <cellStyle name="Normal 3 4 2 2 4 9" xfId="10319"/>
    <cellStyle name="Normal 3 4 2 2 4_Графикон III.5.2.." xfId="4128"/>
    <cellStyle name="Normal 3 4 2 2 5" xfId="4129"/>
    <cellStyle name="Normal 3 4 2 2 5 2" xfId="4130"/>
    <cellStyle name="Normal 3 4 2 2 5 3" xfId="4131"/>
    <cellStyle name="Normal 3 4 2 2 5 4" xfId="4132"/>
    <cellStyle name="Normal 3 4 2 2 5 5" xfId="10320"/>
    <cellStyle name="Normal 3 4 2 2 5 6" xfId="10321"/>
    <cellStyle name="Normal 3 4 2 2 5 7" xfId="14877"/>
    <cellStyle name="Normal 3 4 2 2 5 8" xfId="14878"/>
    <cellStyle name="Normal 3 4 2 2 6" xfId="4133"/>
    <cellStyle name="Normal 3 4 2 2 6 2" xfId="4134"/>
    <cellStyle name="Normal 3 4 2 2 6 3" xfId="4135"/>
    <cellStyle name="Normal 3 4 2 2 7" xfId="4136"/>
    <cellStyle name="Normal 3 4 2 2 7 2" xfId="4137"/>
    <cellStyle name="Normal 3 4 2 2 8" xfId="4138"/>
    <cellStyle name="Normal 3 4 2 2 8 2" xfId="4139"/>
    <cellStyle name="Normal 3 4 2 2 9" xfId="4140"/>
    <cellStyle name="Normal 3 4 2 2_Графикон III.5.2.." xfId="4141"/>
    <cellStyle name="Normal 3 4 2 3" xfId="4142"/>
    <cellStyle name="Normal 3 4 2 3 10" xfId="10322"/>
    <cellStyle name="Normal 3 4 2 3 11" xfId="10323"/>
    <cellStyle name="Normal 3 4 2 3 12" xfId="14879"/>
    <cellStyle name="Normal 3 4 2 3 13" xfId="14880"/>
    <cellStyle name="Normal 3 4 2 3 2" xfId="4143"/>
    <cellStyle name="Normal 3 4 2 3 2 10" xfId="10324"/>
    <cellStyle name="Normal 3 4 2 3 2 11" xfId="14881"/>
    <cellStyle name="Normal 3 4 2 3 2 12" xfId="14882"/>
    <cellStyle name="Normal 3 4 2 3 2 2" xfId="4144"/>
    <cellStyle name="Normal 3 4 2 3 2 2 10" xfId="14883"/>
    <cellStyle name="Normal 3 4 2 3 2 2 11" xfId="14884"/>
    <cellStyle name="Normal 3 4 2 3 2 2 2" xfId="4145"/>
    <cellStyle name="Normal 3 4 2 3 2 2 2 2" xfId="4146"/>
    <cellStyle name="Normal 3 4 2 3 2 2 2 3" xfId="4147"/>
    <cellStyle name="Normal 3 4 2 3 2 2 2 4" xfId="4148"/>
    <cellStyle name="Normal 3 4 2 3 2 2 2 5" xfId="10325"/>
    <cellStyle name="Normal 3 4 2 3 2 2 2 6" xfId="10326"/>
    <cellStyle name="Normal 3 4 2 3 2 2 2 7" xfId="14885"/>
    <cellStyle name="Normal 3 4 2 3 2 2 2 8" xfId="14886"/>
    <cellStyle name="Normal 3 4 2 3 2 2 3" xfId="4149"/>
    <cellStyle name="Normal 3 4 2 3 2 2 3 2" xfId="4150"/>
    <cellStyle name="Normal 3 4 2 3 2 2 3 3" xfId="4151"/>
    <cellStyle name="Normal 3 4 2 3 2 2 4" xfId="4152"/>
    <cellStyle name="Normal 3 4 2 3 2 2 4 2" xfId="4153"/>
    <cellStyle name="Normal 3 4 2 3 2 2 5" xfId="4154"/>
    <cellStyle name="Normal 3 4 2 3 2 2 5 2" xfId="4155"/>
    <cellStyle name="Normal 3 4 2 3 2 2 6" xfId="4156"/>
    <cellStyle name="Normal 3 4 2 3 2 2 7" xfId="4157"/>
    <cellStyle name="Normal 3 4 2 3 2 2 8" xfId="10327"/>
    <cellStyle name="Normal 3 4 2 3 2 2 9" xfId="10328"/>
    <cellStyle name="Normal 3 4 2 3 2 2_Графикон III.5.2.." xfId="4158"/>
    <cellStyle name="Normal 3 4 2 3 2 3" xfId="4159"/>
    <cellStyle name="Normal 3 4 2 3 2 3 2" xfId="4160"/>
    <cellStyle name="Normal 3 4 2 3 2 3 3" xfId="4161"/>
    <cellStyle name="Normal 3 4 2 3 2 3 4" xfId="4162"/>
    <cellStyle name="Normal 3 4 2 3 2 3 5" xfId="10329"/>
    <cellStyle name="Normal 3 4 2 3 2 3 6" xfId="10330"/>
    <cellStyle name="Normal 3 4 2 3 2 3 7" xfId="14887"/>
    <cellStyle name="Normal 3 4 2 3 2 3 8" xfId="14888"/>
    <cellStyle name="Normal 3 4 2 3 2 4" xfId="4163"/>
    <cellStyle name="Normal 3 4 2 3 2 4 2" xfId="4164"/>
    <cellStyle name="Normal 3 4 2 3 2 4 3" xfId="4165"/>
    <cellStyle name="Normal 3 4 2 3 2 5" xfId="4166"/>
    <cellStyle name="Normal 3 4 2 3 2 5 2" xfId="4167"/>
    <cellStyle name="Normal 3 4 2 3 2 6" xfId="4168"/>
    <cellStyle name="Normal 3 4 2 3 2 6 2" xfId="4169"/>
    <cellStyle name="Normal 3 4 2 3 2 7" xfId="4170"/>
    <cellStyle name="Normal 3 4 2 3 2 8" xfId="4171"/>
    <cellStyle name="Normal 3 4 2 3 2 9" xfId="10331"/>
    <cellStyle name="Normal 3 4 2 3 2_Графикон III.5.2.." xfId="4172"/>
    <cellStyle name="Normal 3 4 2 3 3" xfId="4173"/>
    <cellStyle name="Normal 3 4 2 3 3 10" xfId="14889"/>
    <cellStyle name="Normal 3 4 2 3 3 11" xfId="14890"/>
    <cellStyle name="Normal 3 4 2 3 3 2" xfId="4174"/>
    <cellStyle name="Normal 3 4 2 3 3 2 2" xfId="4175"/>
    <cellStyle name="Normal 3 4 2 3 3 2 3" xfId="4176"/>
    <cellStyle name="Normal 3 4 2 3 3 2 4" xfId="4177"/>
    <cellStyle name="Normal 3 4 2 3 3 2 5" xfId="10332"/>
    <cellStyle name="Normal 3 4 2 3 3 2 6" xfId="10333"/>
    <cellStyle name="Normal 3 4 2 3 3 2 7" xfId="14891"/>
    <cellStyle name="Normal 3 4 2 3 3 2 8" xfId="14892"/>
    <cellStyle name="Normal 3 4 2 3 3 3" xfId="4178"/>
    <cellStyle name="Normal 3 4 2 3 3 3 2" xfId="4179"/>
    <cellStyle name="Normal 3 4 2 3 3 3 3" xfId="4180"/>
    <cellStyle name="Normal 3 4 2 3 3 4" xfId="4181"/>
    <cellStyle name="Normal 3 4 2 3 3 4 2" xfId="4182"/>
    <cellStyle name="Normal 3 4 2 3 3 5" xfId="4183"/>
    <cellStyle name="Normal 3 4 2 3 3 5 2" xfId="4184"/>
    <cellStyle name="Normal 3 4 2 3 3 6" xfId="4185"/>
    <cellStyle name="Normal 3 4 2 3 3 7" xfId="4186"/>
    <cellStyle name="Normal 3 4 2 3 3 8" xfId="10334"/>
    <cellStyle name="Normal 3 4 2 3 3 9" xfId="10335"/>
    <cellStyle name="Normal 3 4 2 3 3_Графикон III.5.2.." xfId="4187"/>
    <cellStyle name="Normal 3 4 2 3 4" xfId="4188"/>
    <cellStyle name="Normal 3 4 2 3 4 2" xfId="4189"/>
    <cellStyle name="Normal 3 4 2 3 4 3" xfId="4190"/>
    <cellStyle name="Normal 3 4 2 3 4 4" xfId="4191"/>
    <cellStyle name="Normal 3 4 2 3 4 5" xfId="10336"/>
    <cellStyle name="Normal 3 4 2 3 4 6" xfId="10337"/>
    <cellStyle name="Normal 3 4 2 3 4 7" xfId="14893"/>
    <cellStyle name="Normal 3 4 2 3 4 8" xfId="14894"/>
    <cellStyle name="Normal 3 4 2 3 5" xfId="4192"/>
    <cellStyle name="Normal 3 4 2 3 5 2" xfId="4193"/>
    <cellStyle name="Normal 3 4 2 3 5 3" xfId="4194"/>
    <cellStyle name="Normal 3 4 2 3 6" xfId="4195"/>
    <cellStyle name="Normal 3 4 2 3 6 2" xfId="4196"/>
    <cellStyle name="Normal 3 4 2 3 7" xfId="4197"/>
    <cellStyle name="Normal 3 4 2 3 7 2" xfId="4198"/>
    <cellStyle name="Normal 3 4 2 3 8" xfId="4199"/>
    <cellStyle name="Normal 3 4 2 3 9" xfId="4200"/>
    <cellStyle name="Normal 3 4 2 3_Графикон III.5.2.." xfId="4201"/>
    <cellStyle name="Normal 3 4 2 4" xfId="4202"/>
    <cellStyle name="Normal 3 4 2 4 10" xfId="10338"/>
    <cellStyle name="Normal 3 4 2 4 11" xfId="14895"/>
    <cellStyle name="Normal 3 4 2 4 12" xfId="14896"/>
    <cellStyle name="Normal 3 4 2 4 2" xfId="4203"/>
    <cellStyle name="Normal 3 4 2 4 2 10" xfId="14897"/>
    <cellStyle name="Normal 3 4 2 4 2 11" xfId="14898"/>
    <cellStyle name="Normal 3 4 2 4 2 2" xfId="4204"/>
    <cellStyle name="Normal 3 4 2 4 2 2 2" xfId="4205"/>
    <cellStyle name="Normal 3 4 2 4 2 2 3" xfId="4206"/>
    <cellStyle name="Normal 3 4 2 4 2 2 4" xfId="4207"/>
    <cellStyle name="Normal 3 4 2 4 2 2 5" xfId="10339"/>
    <cellStyle name="Normal 3 4 2 4 2 2 6" xfId="10340"/>
    <cellStyle name="Normal 3 4 2 4 2 2 7" xfId="14899"/>
    <cellStyle name="Normal 3 4 2 4 2 2 8" xfId="14900"/>
    <cellStyle name="Normal 3 4 2 4 2 3" xfId="4208"/>
    <cellStyle name="Normal 3 4 2 4 2 3 2" xfId="4209"/>
    <cellStyle name="Normal 3 4 2 4 2 3 3" xfId="4210"/>
    <cellStyle name="Normal 3 4 2 4 2 4" xfId="4211"/>
    <cellStyle name="Normal 3 4 2 4 2 4 2" xfId="4212"/>
    <cellStyle name="Normal 3 4 2 4 2 5" xfId="4213"/>
    <cellStyle name="Normal 3 4 2 4 2 5 2" xfId="4214"/>
    <cellStyle name="Normal 3 4 2 4 2 6" xfId="4215"/>
    <cellStyle name="Normal 3 4 2 4 2 7" xfId="4216"/>
    <cellStyle name="Normal 3 4 2 4 2 8" xfId="10341"/>
    <cellStyle name="Normal 3 4 2 4 2 9" xfId="10342"/>
    <cellStyle name="Normal 3 4 2 4 2_Графикон III.5.2.." xfId="4217"/>
    <cellStyle name="Normal 3 4 2 4 3" xfId="4218"/>
    <cellStyle name="Normal 3 4 2 4 3 2" xfId="4219"/>
    <cellStyle name="Normal 3 4 2 4 3 3" xfId="4220"/>
    <cellStyle name="Normal 3 4 2 4 3 4" xfId="4221"/>
    <cellStyle name="Normal 3 4 2 4 3 5" xfId="10343"/>
    <cellStyle name="Normal 3 4 2 4 3 6" xfId="10344"/>
    <cellStyle name="Normal 3 4 2 4 3 7" xfId="14901"/>
    <cellStyle name="Normal 3 4 2 4 3 8" xfId="14902"/>
    <cellStyle name="Normal 3 4 2 4 4" xfId="4222"/>
    <cellStyle name="Normal 3 4 2 4 4 2" xfId="4223"/>
    <cellStyle name="Normal 3 4 2 4 4 3" xfId="4224"/>
    <cellStyle name="Normal 3 4 2 4 5" xfId="4225"/>
    <cellStyle name="Normal 3 4 2 4 5 2" xfId="4226"/>
    <cellStyle name="Normal 3 4 2 4 6" xfId="4227"/>
    <cellStyle name="Normal 3 4 2 4 6 2" xfId="4228"/>
    <cellStyle name="Normal 3 4 2 4 7" xfId="4229"/>
    <cellStyle name="Normal 3 4 2 4 8" xfId="4230"/>
    <cellStyle name="Normal 3 4 2 4 9" xfId="10345"/>
    <cellStyle name="Normal 3 4 2 4_Графикон III.5.2.." xfId="4231"/>
    <cellStyle name="Normal 3 4 2 5" xfId="4232"/>
    <cellStyle name="Normal 3 4 2 5 10" xfId="14903"/>
    <cellStyle name="Normal 3 4 2 5 11" xfId="14904"/>
    <cellStyle name="Normal 3 4 2 5 2" xfId="4233"/>
    <cellStyle name="Normal 3 4 2 5 2 2" xfId="4234"/>
    <cellStyle name="Normal 3 4 2 5 2 3" xfId="4235"/>
    <cellStyle name="Normal 3 4 2 5 2 4" xfId="4236"/>
    <cellStyle name="Normal 3 4 2 5 2 5" xfId="10346"/>
    <cellStyle name="Normal 3 4 2 5 2 6" xfId="10347"/>
    <cellStyle name="Normal 3 4 2 5 2 7" xfId="14905"/>
    <cellStyle name="Normal 3 4 2 5 2 8" xfId="14906"/>
    <cellStyle name="Normal 3 4 2 5 3" xfId="4237"/>
    <cellStyle name="Normal 3 4 2 5 3 2" xfId="4238"/>
    <cellStyle name="Normal 3 4 2 5 3 3" xfId="4239"/>
    <cellStyle name="Normal 3 4 2 5 4" xfId="4240"/>
    <cellStyle name="Normal 3 4 2 5 4 2" xfId="4241"/>
    <cellStyle name="Normal 3 4 2 5 5" xfId="4242"/>
    <cellStyle name="Normal 3 4 2 5 5 2" xfId="4243"/>
    <cellStyle name="Normal 3 4 2 5 6" xfId="4244"/>
    <cellStyle name="Normal 3 4 2 5 7" xfId="4245"/>
    <cellStyle name="Normal 3 4 2 5 8" xfId="10348"/>
    <cellStyle name="Normal 3 4 2 5 9" xfId="10349"/>
    <cellStyle name="Normal 3 4 2 5_Графикон III.5.2.." xfId="4246"/>
    <cellStyle name="Normal 3 4 2 6" xfId="4247"/>
    <cellStyle name="Normal 3 4 2 6 2" xfId="4248"/>
    <cellStyle name="Normal 3 4 2 6 3" xfId="4249"/>
    <cellStyle name="Normal 3 4 2 6 4" xfId="4250"/>
    <cellStyle name="Normal 3 4 2 6 5" xfId="10350"/>
    <cellStyle name="Normal 3 4 2 6 6" xfId="10351"/>
    <cellStyle name="Normal 3 4 2 6 7" xfId="14907"/>
    <cellStyle name="Normal 3 4 2 6 8" xfId="14908"/>
    <cellStyle name="Normal 3 4 2 7" xfId="4251"/>
    <cellStyle name="Normal 3 4 2 7 2" xfId="4252"/>
    <cellStyle name="Normal 3 4 2 7 3" xfId="4253"/>
    <cellStyle name="Normal 3 4 2 8" xfId="4254"/>
    <cellStyle name="Normal 3 4 2 8 2" xfId="4255"/>
    <cellStyle name="Normal 3 4 2 9" xfId="4256"/>
    <cellStyle name="Normal 3 4 2 9 2" xfId="4257"/>
    <cellStyle name="Normal 3 4 2_Графикон III.5.2.." xfId="4258"/>
    <cellStyle name="Normal 3 4 3" xfId="4259"/>
    <cellStyle name="Normal 3 4 3 10" xfId="10352"/>
    <cellStyle name="Normal 3 4 3 11" xfId="10353"/>
    <cellStyle name="Normal 3 4 3 12" xfId="14909"/>
    <cellStyle name="Normal 3 4 3 13" xfId="14910"/>
    <cellStyle name="Normal 3 4 3 2" xfId="4260"/>
    <cellStyle name="Normal 3 4 3 2 10" xfId="10354"/>
    <cellStyle name="Normal 3 4 3 2 11" xfId="14911"/>
    <cellStyle name="Normal 3 4 3 2 12" xfId="14912"/>
    <cellStyle name="Normal 3 4 3 2 2" xfId="4261"/>
    <cellStyle name="Normal 3 4 3 2 2 10" xfId="14913"/>
    <cellStyle name="Normal 3 4 3 2 2 11" xfId="14914"/>
    <cellStyle name="Normal 3 4 3 2 2 2" xfId="4262"/>
    <cellStyle name="Normal 3 4 3 2 2 2 2" xfId="4263"/>
    <cellStyle name="Normal 3 4 3 2 2 2 3" xfId="4264"/>
    <cellStyle name="Normal 3 4 3 2 2 2 4" xfId="4265"/>
    <cellStyle name="Normal 3 4 3 2 2 2 5" xfId="10355"/>
    <cellStyle name="Normal 3 4 3 2 2 2 6" xfId="10356"/>
    <cellStyle name="Normal 3 4 3 2 2 2 7" xfId="14915"/>
    <cellStyle name="Normal 3 4 3 2 2 2 8" xfId="14916"/>
    <cellStyle name="Normal 3 4 3 2 2 3" xfId="4266"/>
    <cellStyle name="Normal 3 4 3 2 2 3 2" xfId="4267"/>
    <cellStyle name="Normal 3 4 3 2 2 3 3" xfId="4268"/>
    <cellStyle name="Normal 3 4 3 2 2 4" xfId="4269"/>
    <cellStyle name="Normal 3 4 3 2 2 4 2" xfId="4270"/>
    <cellStyle name="Normal 3 4 3 2 2 5" xfId="4271"/>
    <cellStyle name="Normal 3 4 3 2 2 5 2" xfId="4272"/>
    <cellStyle name="Normal 3 4 3 2 2 6" xfId="4273"/>
    <cellStyle name="Normal 3 4 3 2 2 7" xfId="4274"/>
    <cellStyle name="Normal 3 4 3 2 2 8" xfId="10357"/>
    <cellStyle name="Normal 3 4 3 2 2 9" xfId="10358"/>
    <cellStyle name="Normal 3 4 3 2 2_Графикон III.5.2.." xfId="4275"/>
    <cellStyle name="Normal 3 4 3 2 3" xfId="4276"/>
    <cellStyle name="Normal 3 4 3 2 3 2" xfId="4277"/>
    <cellStyle name="Normal 3 4 3 2 3 3" xfId="4278"/>
    <cellStyle name="Normal 3 4 3 2 3 4" xfId="4279"/>
    <cellStyle name="Normal 3 4 3 2 3 5" xfId="10359"/>
    <cellStyle name="Normal 3 4 3 2 3 6" xfId="10360"/>
    <cellStyle name="Normal 3 4 3 2 3 7" xfId="14917"/>
    <cellStyle name="Normal 3 4 3 2 3 8" xfId="14918"/>
    <cellStyle name="Normal 3 4 3 2 4" xfId="4280"/>
    <cellStyle name="Normal 3 4 3 2 4 2" xfId="4281"/>
    <cellStyle name="Normal 3 4 3 2 4 3" xfId="4282"/>
    <cellStyle name="Normal 3 4 3 2 5" xfId="4283"/>
    <cellStyle name="Normal 3 4 3 2 5 2" xfId="4284"/>
    <cellStyle name="Normal 3 4 3 2 6" xfId="4285"/>
    <cellStyle name="Normal 3 4 3 2 6 2" xfId="4286"/>
    <cellStyle name="Normal 3 4 3 2 7" xfId="4287"/>
    <cellStyle name="Normal 3 4 3 2 8" xfId="4288"/>
    <cellStyle name="Normal 3 4 3 2 9" xfId="10361"/>
    <cellStyle name="Normal 3 4 3 2_Графикон III.5.2.." xfId="4289"/>
    <cellStyle name="Normal 3 4 3 3" xfId="4290"/>
    <cellStyle name="Normal 3 4 3 3 10" xfId="14919"/>
    <cellStyle name="Normal 3 4 3 3 11" xfId="14920"/>
    <cellStyle name="Normal 3 4 3 3 2" xfId="4291"/>
    <cellStyle name="Normal 3 4 3 3 2 2" xfId="4292"/>
    <cellStyle name="Normal 3 4 3 3 2 3" xfId="4293"/>
    <cellStyle name="Normal 3 4 3 3 2 4" xfId="4294"/>
    <cellStyle name="Normal 3 4 3 3 2 5" xfId="10362"/>
    <cellStyle name="Normal 3 4 3 3 2 6" xfId="10363"/>
    <cellStyle name="Normal 3 4 3 3 2 7" xfId="14921"/>
    <cellStyle name="Normal 3 4 3 3 2 8" xfId="14922"/>
    <cellStyle name="Normal 3 4 3 3 3" xfId="4295"/>
    <cellStyle name="Normal 3 4 3 3 3 2" xfId="4296"/>
    <cellStyle name="Normal 3 4 3 3 3 3" xfId="4297"/>
    <cellStyle name="Normal 3 4 3 3 4" xfId="4298"/>
    <cellStyle name="Normal 3 4 3 3 4 2" xfId="4299"/>
    <cellStyle name="Normal 3 4 3 3 5" xfId="4300"/>
    <cellStyle name="Normal 3 4 3 3 5 2" xfId="4301"/>
    <cellStyle name="Normal 3 4 3 3 6" xfId="4302"/>
    <cellStyle name="Normal 3 4 3 3 7" xfId="4303"/>
    <cellStyle name="Normal 3 4 3 3 8" xfId="10364"/>
    <cellStyle name="Normal 3 4 3 3 9" xfId="10365"/>
    <cellStyle name="Normal 3 4 3 3_Графикон III.5.2.." xfId="4304"/>
    <cellStyle name="Normal 3 4 3 4" xfId="4305"/>
    <cellStyle name="Normal 3 4 3 4 2" xfId="4306"/>
    <cellStyle name="Normal 3 4 3 4 3" xfId="4307"/>
    <cellStyle name="Normal 3 4 3 4 4" xfId="4308"/>
    <cellStyle name="Normal 3 4 3 4 5" xfId="10366"/>
    <cellStyle name="Normal 3 4 3 4 6" xfId="10367"/>
    <cellStyle name="Normal 3 4 3 4 7" xfId="14923"/>
    <cellStyle name="Normal 3 4 3 4 8" xfId="14924"/>
    <cellStyle name="Normal 3 4 3 5" xfId="4309"/>
    <cellStyle name="Normal 3 4 3 5 2" xfId="4310"/>
    <cellStyle name="Normal 3 4 3 5 3" xfId="4311"/>
    <cellStyle name="Normal 3 4 3 6" xfId="4312"/>
    <cellStyle name="Normal 3 4 3 6 2" xfId="4313"/>
    <cellStyle name="Normal 3 4 3 7" xfId="4314"/>
    <cellStyle name="Normal 3 4 3 7 2" xfId="4315"/>
    <cellStyle name="Normal 3 4 3 8" xfId="4316"/>
    <cellStyle name="Normal 3 4 3 9" xfId="4317"/>
    <cellStyle name="Normal 3 4 3_Графикон III.5.2.." xfId="4318"/>
    <cellStyle name="Normal 3 4 4" xfId="4319"/>
    <cellStyle name="Normal 3 4 4 10" xfId="10368"/>
    <cellStyle name="Normal 3 4 4 11" xfId="14925"/>
    <cellStyle name="Normal 3 4 4 12" xfId="14926"/>
    <cellStyle name="Normal 3 4 4 2" xfId="4320"/>
    <cellStyle name="Normal 3 4 4 2 10" xfId="14927"/>
    <cellStyle name="Normal 3 4 4 2 11" xfId="14928"/>
    <cellStyle name="Normal 3 4 4 2 2" xfId="4321"/>
    <cellStyle name="Normal 3 4 4 2 2 2" xfId="4322"/>
    <cellStyle name="Normal 3 4 4 2 2 3" xfId="4323"/>
    <cellStyle name="Normal 3 4 4 2 2 4" xfId="4324"/>
    <cellStyle name="Normal 3 4 4 2 2 5" xfId="10369"/>
    <cellStyle name="Normal 3 4 4 2 2 6" xfId="10370"/>
    <cellStyle name="Normal 3 4 4 2 2 7" xfId="14929"/>
    <cellStyle name="Normal 3 4 4 2 2 8" xfId="14930"/>
    <cellStyle name="Normal 3 4 4 2 3" xfId="4325"/>
    <cellStyle name="Normal 3 4 4 2 3 2" xfId="4326"/>
    <cellStyle name="Normal 3 4 4 2 3 3" xfId="4327"/>
    <cellStyle name="Normal 3 4 4 2 4" xfId="4328"/>
    <cellStyle name="Normal 3 4 4 2 4 2" xfId="4329"/>
    <cellStyle name="Normal 3 4 4 2 5" xfId="4330"/>
    <cellStyle name="Normal 3 4 4 2 5 2" xfId="4331"/>
    <cellStyle name="Normal 3 4 4 2 6" xfId="4332"/>
    <cellStyle name="Normal 3 4 4 2 7" xfId="4333"/>
    <cellStyle name="Normal 3 4 4 2 8" xfId="10371"/>
    <cellStyle name="Normal 3 4 4 2 9" xfId="10372"/>
    <cellStyle name="Normal 3 4 4 2_Графикон III.5.2.." xfId="4334"/>
    <cellStyle name="Normal 3 4 4 3" xfId="4335"/>
    <cellStyle name="Normal 3 4 4 3 2" xfId="4336"/>
    <cellStyle name="Normal 3 4 4 3 3" xfId="4337"/>
    <cellStyle name="Normal 3 4 4 3 4" xfId="4338"/>
    <cellStyle name="Normal 3 4 4 3 5" xfId="10373"/>
    <cellStyle name="Normal 3 4 4 3 6" xfId="10374"/>
    <cellStyle name="Normal 3 4 4 3 7" xfId="14931"/>
    <cellStyle name="Normal 3 4 4 3 8" xfId="14932"/>
    <cellStyle name="Normal 3 4 4 4" xfId="4339"/>
    <cellStyle name="Normal 3 4 4 4 2" xfId="4340"/>
    <cellStyle name="Normal 3 4 4 4 3" xfId="4341"/>
    <cellStyle name="Normal 3 4 4 5" xfId="4342"/>
    <cellStyle name="Normal 3 4 4 5 2" xfId="4343"/>
    <cellStyle name="Normal 3 4 4 6" xfId="4344"/>
    <cellStyle name="Normal 3 4 4 6 2" xfId="4345"/>
    <cellStyle name="Normal 3 4 4 7" xfId="4346"/>
    <cellStyle name="Normal 3 4 4 8" xfId="4347"/>
    <cellStyle name="Normal 3 4 4 9" xfId="10375"/>
    <cellStyle name="Normal 3 4 4_Графикон III.5.2.." xfId="4348"/>
    <cellStyle name="Normal 3 4 5" xfId="4349"/>
    <cellStyle name="Normal 3 4 5 10" xfId="14933"/>
    <cellStyle name="Normal 3 4 5 11" xfId="14934"/>
    <cellStyle name="Normal 3 4 5 2" xfId="4350"/>
    <cellStyle name="Normal 3 4 5 2 2" xfId="4351"/>
    <cellStyle name="Normal 3 4 5 2 3" xfId="4352"/>
    <cellStyle name="Normal 3 4 5 2 4" xfId="4353"/>
    <cellStyle name="Normal 3 4 5 2 5" xfId="10376"/>
    <cellStyle name="Normal 3 4 5 2 6" xfId="10377"/>
    <cellStyle name="Normal 3 4 5 2 7" xfId="14935"/>
    <cellStyle name="Normal 3 4 5 2 8" xfId="14936"/>
    <cellStyle name="Normal 3 4 5 3" xfId="4354"/>
    <cellStyle name="Normal 3 4 5 3 2" xfId="4355"/>
    <cellStyle name="Normal 3 4 5 3 3" xfId="4356"/>
    <cellStyle name="Normal 3 4 5 4" xfId="4357"/>
    <cellStyle name="Normal 3 4 5 4 2" xfId="4358"/>
    <cellStyle name="Normal 3 4 5 5" xfId="4359"/>
    <cellStyle name="Normal 3 4 5 5 2" xfId="4360"/>
    <cellStyle name="Normal 3 4 5 6" xfId="4361"/>
    <cellStyle name="Normal 3 4 5 7" xfId="4362"/>
    <cellStyle name="Normal 3 4 5 8" xfId="10378"/>
    <cellStyle name="Normal 3 4 5 9" xfId="10379"/>
    <cellStyle name="Normal 3 4 5_Графикон III.5.2.." xfId="4363"/>
    <cellStyle name="Normal 3 4 6" xfId="4364"/>
    <cellStyle name="Normal 3 4 6 2" xfId="4365"/>
    <cellStyle name="Normal 3 4 6 3" xfId="4366"/>
    <cellStyle name="Normal 3 4 6 4" xfId="4367"/>
    <cellStyle name="Normal 3 4 6 5" xfId="10380"/>
    <cellStyle name="Normal 3 4 6 6" xfId="10381"/>
    <cellStyle name="Normal 3 4 6 7" xfId="14937"/>
    <cellStyle name="Normal 3 4 6 8" xfId="14938"/>
    <cellStyle name="Normal 3 4 7" xfId="4368"/>
    <cellStyle name="Normal 3 4 7 2" xfId="4369"/>
    <cellStyle name="Normal 3 4 7 3" xfId="4370"/>
    <cellStyle name="Normal 3 4 7 4" xfId="10382"/>
    <cellStyle name="Normal 3 4 8" xfId="4371"/>
    <cellStyle name="Normal 3 4 8 2" xfId="4372"/>
    <cellStyle name="Normal 3 4 9" xfId="4373"/>
    <cellStyle name="Normal 3 4 9 2" xfId="4374"/>
    <cellStyle name="Normal 3 4_Графикон III.5.2.." xfId="4375"/>
    <cellStyle name="Normal 3 5" xfId="4376"/>
    <cellStyle name="Normal 3 6" xfId="4377"/>
    <cellStyle name="Normal 3 6 10" xfId="4378"/>
    <cellStyle name="Normal 3 6 11" xfId="10383"/>
    <cellStyle name="Normal 3 6 12" xfId="10384"/>
    <cellStyle name="Normal 3 6 13" xfId="14939"/>
    <cellStyle name="Normal 3 6 14" xfId="14940"/>
    <cellStyle name="Normal 3 6 2" xfId="4379"/>
    <cellStyle name="Normal 3 6 2 10" xfId="10385"/>
    <cellStyle name="Normal 3 6 2 11" xfId="10386"/>
    <cellStyle name="Normal 3 6 2 12" xfId="14941"/>
    <cellStyle name="Normal 3 6 2 13" xfId="14942"/>
    <cellStyle name="Normal 3 6 2 2" xfId="4380"/>
    <cellStyle name="Normal 3 6 2 2 10" xfId="10387"/>
    <cellStyle name="Normal 3 6 2 2 11" xfId="14943"/>
    <cellStyle name="Normal 3 6 2 2 12" xfId="14944"/>
    <cellStyle name="Normal 3 6 2 2 2" xfId="4381"/>
    <cellStyle name="Normal 3 6 2 2 2 10" xfId="14945"/>
    <cellStyle name="Normal 3 6 2 2 2 11" xfId="14946"/>
    <cellStyle name="Normal 3 6 2 2 2 2" xfId="4382"/>
    <cellStyle name="Normal 3 6 2 2 2 2 2" xfId="4383"/>
    <cellStyle name="Normal 3 6 2 2 2 2 3" xfId="4384"/>
    <cellStyle name="Normal 3 6 2 2 2 2 4" xfId="4385"/>
    <cellStyle name="Normal 3 6 2 2 2 2 5" xfId="10388"/>
    <cellStyle name="Normal 3 6 2 2 2 2 6" xfId="10389"/>
    <cellStyle name="Normal 3 6 2 2 2 2 7" xfId="14947"/>
    <cellStyle name="Normal 3 6 2 2 2 2 8" xfId="14948"/>
    <cellStyle name="Normal 3 6 2 2 2 3" xfId="4386"/>
    <cellStyle name="Normal 3 6 2 2 2 3 2" xfId="4387"/>
    <cellStyle name="Normal 3 6 2 2 2 3 3" xfId="4388"/>
    <cellStyle name="Normal 3 6 2 2 2 4" xfId="4389"/>
    <cellStyle name="Normal 3 6 2 2 2 4 2" xfId="4390"/>
    <cellStyle name="Normal 3 6 2 2 2 5" xfId="4391"/>
    <cellStyle name="Normal 3 6 2 2 2 5 2" xfId="4392"/>
    <cellStyle name="Normal 3 6 2 2 2 6" xfId="4393"/>
    <cellStyle name="Normal 3 6 2 2 2 7" xfId="4394"/>
    <cellStyle name="Normal 3 6 2 2 2 8" xfId="10390"/>
    <cellStyle name="Normal 3 6 2 2 2 9" xfId="10391"/>
    <cellStyle name="Normal 3 6 2 2 2_Графикон III.5.2.." xfId="4395"/>
    <cellStyle name="Normal 3 6 2 2 3" xfId="4396"/>
    <cellStyle name="Normal 3 6 2 2 3 2" xfId="4397"/>
    <cellStyle name="Normal 3 6 2 2 3 3" xfId="4398"/>
    <cellStyle name="Normal 3 6 2 2 3 4" xfId="4399"/>
    <cellStyle name="Normal 3 6 2 2 3 5" xfId="10392"/>
    <cellStyle name="Normal 3 6 2 2 3 6" xfId="10393"/>
    <cellStyle name="Normal 3 6 2 2 3 7" xfId="14949"/>
    <cellStyle name="Normal 3 6 2 2 3 8" xfId="14950"/>
    <cellStyle name="Normal 3 6 2 2 4" xfId="4400"/>
    <cellStyle name="Normal 3 6 2 2 4 2" xfId="4401"/>
    <cellStyle name="Normal 3 6 2 2 4 3" xfId="4402"/>
    <cellStyle name="Normal 3 6 2 2 5" xfId="4403"/>
    <cellStyle name="Normal 3 6 2 2 5 2" xfId="4404"/>
    <cellStyle name="Normal 3 6 2 2 6" xfId="4405"/>
    <cellStyle name="Normal 3 6 2 2 6 2" xfId="4406"/>
    <cellStyle name="Normal 3 6 2 2 7" xfId="4407"/>
    <cellStyle name="Normal 3 6 2 2 8" xfId="4408"/>
    <cellStyle name="Normal 3 6 2 2 9" xfId="10394"/>
    <cellStyle name="Normal 3 6 2 2_Графикон III.5.2.." xfId="4409"/>
    <cellStyle name="Normal 3 6 2 3" xfId="4410"/>
    <cellStyle name="Normal 3 6 2 3 10" xfId="14951"/>
    <cellStyle name="Normal 3 6 2 3 11" xfId="14952"/>
    <cellStyle name="Normal 3 6 2 3 2" xfId="4411"/>
    <cellStyle name="Normal 3 6 2 3 2 2" xfId="4412"/>
    <cellStyle name="Normal 3 6 2 3 2 3" xfId="4413"/>
    <cellStyle name="Normal 3 6 2 3 2 4" xfId="4414"/>
    <cellStyle name="Normal 3 6 2 3 2 5" xfId="10395"/>
    <cellStyle name="Normal 3 6 2 3 2 6" xfId="10396"/>
    <cellStyle name="Normal 3 6 2 3 2 7" xfId="14953"/>
    <cellStyle name="Normal 3 6 2 3 2 8" xfId="14954"/>
    <cellStyle name="Normal 3 6 2 3 3" xfId="4415"/>
    <cellStyle name="Normal 3 6 2 3 3 2" xfId="4416"/>
    <cellStyle name="Normal 3 6 2 3 3 3" xfId="4417"/>
    <cellStyle name="Normal 3 6 2 3 4" xfId="4418"/>
    <cellStyle name="Normal 3 6 2 3 4 2" xfId="4419"/>
    <cellStyle name="Normal 3 6 2 3 5" xfId="4420"/>
    <cellStyle name="Normal 3 6 2 3 5 2" xfId="4421"/>
    <cellStyle name="Normal 3 6 2 3 6" xfId="4422"/>
    <cellStyle name="Normal 3 6 2 3 7" xfId="4423"/>
    <cellStyle name="Normal 3 6 2 3 8" xfId="10397"/>
    <cellStyle name="Normal 3 6 2 3 9" xfId="10398"/>
    <cellStyle name="Normal 3 6 2 3_Графикон III.5.2.." xfId="4424"/>
    <cellStyle name="Normal 3 6 2 4" xfId="4425"/>
    <cellStyle name="Normal 3 6 2 4 2" xfId="4426"/>
    <cellStyle name="Normal 3 6 2 4 3" xfId="4427"/>
    <cellStyle name="Normal 3 6 2 4 4" xfId="4428"/>
    <cellStyle name="Normal 3 6 2 4 5" xfId="10399"/>
    <cellStyle name="Normal 3 6 2 4 6" xfId="10400"/>
    <cellStyle name="Normal 3 6 2 4 7" xfId="14955"/>
    <cellStyle name="Normal 3 6 2 4 8" xfId="14956"/>
    <cellStyle name="Normal 3 6 2 5" xfId="4429"/>
    <cellStyle name="Normal 3 6 2 5 2" xfId="4430"/>
    <cellStyle name="Normal 3 6 2 5 3" xfId="4431"/>
    <cellStyle name="Normal 3 6 2 6" xfId="4432"/>
    <cellStyle name="Normal 3 6 2 6 2" xfId="4433"/>
    <cellStyle name="Normal 3 6 2 7" xfId="4434"/>
    <cellStyle name="Normal 3 6 2 7 2" xfId="4435"/>
    <cellStyle name="Normal 3 6 2 8" xfId="4436"/>
    <cellStyle name="Normal 3 6 2 9" xfId="4437"/>
    <cellStyle name="Normal 3 6 2_Графикон III.5.2.." xfId="4438"/>
    <cellStyle name="Normal 3 6 3" xfId="4439"/>
    <cellStyle name="Normal 3 6 3 10" xfId="10401"/>
    <cellStyle name="Normal 3 6 3 11" xfId="14957"/>
    <cellStyle name="Normal 3 6 3 12" xfId="14958"/>
    <cellStyle name="Normal 3 6 3 2" xfId="4440"/>
    <cellStyle name="Normal 3 6 3 2 10" xfId="14959"/>
    <cellStyle name="Normal 3 6 3 2 11" xfId="14960"/>
    <cellStyle name="Normal 3 6 3 2 2" xfId="4441"/>
    <cellStyle name="Normal 3 6 3 2 2 2" xfId="4442"/>
    <cellStyle name="Normal 3 6 3 2 2 3" xfId="4443"/>
    <cellStyle name="Normal 3 6 3 2 2 4" xfId="4444"/>
    <cellStyle name="Normal 3 6 3 2 2 5" xfId="10402"/>
    <cellStyle name="Normal 3 6 3 2 2 6" xfId="10403"/>
    <cellStyle name="Normal 3 6 3 2 2 7" xfId="14961"/>
    <cellStyle name="Normal 3 6 3 2 2 8" xfId="14962"/>
    <cellStyle name="Normal 3 6 3 2 3" xfId="4445"/>
    <cellStyle name="Normal 3 6 3 2 3 2" xfId="4446"/>
    <cellStyle name="Normal 3 6 3 2 3 3" xfId="4447"/>
    <cellStyle name="Normal 3 6 3 2 4" xfId="4448"/>
    <cellStyle name="Normal 3 6 3 2 4 2" xfId="4449"/>
    <cellStyle name="Normal 3 6 3 2 5" xfId="4450"/>
    <cellStyle name="Normal 3 6 3 2 5 2" xfId="4451"/>
    <cellStyle name="Normal 3 6 3 2 6" xfId="4452"/>
    <cellStyle name="Normal 3 6 3 2 7" xfId="4453"/>
    <cellStyle name="Normal 3 6 3 2 8" xfId="10404"/>
    <cellStyle name="Normal 3 6 3 2 9" xfId="10405"/>
    <cellStyle name="Normal 3 6 3 2_Графикон III.5.2.." xfId="4454"/>
    <cellStyle name="Normal 3 6 3 3" xfId="4455"/>
    <cellStyle name="Normal 3 6 3 3 2" xfId="4456"/>
    <cellStyle name="Normal 3 6 3 3 3" xfId="4457"/>
    <cellStyle name="Normal 3 6 3 3 4" xfId="4458"/>
    <cellStyle name="Normal 3 6 3 3 5" xfId="10406"/>
    <cellStyle name="Normal 3 6 3 3 6" xfId="10407"/>
    <cellStyle name="Normal 3 6 3 3 7" xfId="14963"/>
    <cellStyle name="Normal 3 6 3 3 8" xfId="14964"/>
    <cellStyle name="Normal 3 6 3 4" xfId="4459"/>
    <cellStyle name="Normal 3 6 3 4 2" xfId="4460"/>
    <cellStyle name="Normal 3 6 3 4 3" xfId="4461"/>
    <cellStyle name="Normal 3 6 3 5" xfId="4462"/>
    <cellStyle name="Normal 3 6 3 5 2" xfId="4463"/>
    <cellStyle name="Normal 3 6 3 6" xfId="4464"/>
    <cellStyle name="Normal 3 6 3 6 2" xfId="4465"/>
    <cellStyle name="Normal 3 6 3 7" xfId="4466"/>
    <cellStyle name="Normal 3 6 3 8" xfId="4467"/>
    <cellStyle name="Normal 3 6 3 9" xfId="10408"/>
    <cellStyle name="Normal 3 6 3_Графикон III.5.2.." xfId="4468"/>
    <cellStyle name="Normal 3 6 4" xfId="4469"/>
    <cellStyle name="Normal 3 6 4 10" xfId="14965"/>
    <cellStyle name="Normal 3 6 4 11" xfId="14966"/>
    <cellStyle name="Normal 3 6 4 2" xfId="4470"/>
    <cellStyle name="Normal 3 6 4 2 2" xfId="4471"/>
    <cellStyle name="Normal 3 6 4 2 3" xfId="4472"/>
    <cellStyle name="Normal 3 6 4 2 4" xfId="4473"/>
    <cellStyle name="Normal 3 6 4 2 5" xfId="10409"/>
    <cellStyle name="Normal 3 6 4 2 6" xfId="10410"/>
    <cellStyle name="Normal 3 6 4 2 7" xfId="14967"/>
    <cellStyle name="Normal 3 6 4 2 8" xfId="14968"/>
    <cellStyle name="Normal 3 6 4 3" xfId="4474"/>
    <cellStyle name="Normal 3 6 4 3 2" xfId="4475"/>
    <cellStyle name="Normal 3 6 4 3 3" xfId="4476"/>
    <cellStyle name="Normal 3 6 4 4" xfId="4477"/>
    <cellStyle name="Normal 3 6 4 4 2" xfId="4478"/>
    <cellStyle name="Normal 3 6 4 5" xfId="4479"/>
    <cellStyle name="Normal 3 6 4 5 2" xfId="4480"/>
    <cellStyle name="Normal 3 6 4 6" xfId="4481"/>
    <cellStyle name="Normal 3 6 4 7" xfId="4482"/>
    <cellStyle name="Normal 3 6 4 8" xfId="10411"/>
    <cellStyle name="Normal 3 6 4 9" xfId="10412"/>
    <cellStyle name="Normal 3 6 4_Графикон III.5.2.." xfId="4483"/>
    <cellStyle name="Normal 3 6 5" xfId="4484"/>
    <cellStyle name="Normal 3 6 5 2" xfId="4485"/>
    <cellStyle name="Normal 3 6 5 3" xfId="4486"/>
    <cellStyle name="Normal 3 6 5 4" xfId="4487"/>
    <cellStyle name="Normal 3 6 5 5" xfId="10413"/>
    <cellStyle name="Normal 3 6 5 6" xfId="10414"/>
    <cellStyle name="Normal 3 6 5 7" xfId="14969"/>
    <cellStyle name="Normal 3 6 5 8" xfId="14970"/>
    <cellStyle name="Normal 3 6 6" xfId="4488"/>
    <cellStyle name="Normal 3 6 6 2" xfId="4489"/>
    <cellStyle name="Normal 3 6 6 3" xfId="4490"/>
    <cellStyle name="Normal 3 6 7" xfId="4491"/>
    <cellStyle name="Normal 3 6 7 2" xfId="4492"/>
    <cellStyle name="Normal 3 6 8" xfId="4493"/>
    <cellStyle name="Normal 3 6 8 2" xfId="4494"/>
    <cellStyle name="Normal 3 6 9" xfId="4495"/>
    <cellStyle name="Normal 3 6_Графикон III.5.2.." xfId="4496"/>
    <cellStyle name="Normal 3 7" xfId="4497"/>
    <cellStyle name="Normal 3 8" xfId="4498"/>
    <cellStyle name="Normal 3 8 2" xfId="4499"/>
    <cellStyle name="Normal 3 8 2 2" xfId="4500"/>
    <cellStyle name="Normal 3 8 2 3" xfId="10415"/>
    <cellStyle name="Normal 3 8 3" xfId="10416"/>
    <cellStyle name="Normal 3 9" xfId="4501"/>
    <cellStyle name="Normal 3_A-LD 01-2008" xfId="4502"/>
    <cellStyle name="Normal 30" xfId="4503"/>
    <cellStyle name="Normal 31" xfId="4504"/>
    <cellStyle name="Normal 31 2" xfId="4505"/>
    <cellStyle name="Normal 31 2 2" xfId="8529"/>
    <cellStyle name="Normal 31 3" xfId="8530"/>
    <cellStyle name="Normal 32" xfId="4506"/>
    <cellStyle name="Normal 33" xfId="4507"/>
    <cellStyle name="Normal 33 10" xfId="10417"/>
    <cellStyle name="Normal 33 11" xfId="10418"/>
    <cellStyle name="Normal 33 12" xfId="14971"/>
    <cellStyle name="Normal 33 13" xfId="14972"/>
    <cellStyle name="Normal 33 2" xfId="4508"/>
    <cellStyle name="Normal 33 2 10" xfId="10419"/>
    <cellStyle name="Normal 33 2 11" xfId="14973"/>
    <cellStyle name="Normal 33 2 12" xfId="14974"/>
    <cellStyle name="Normal 33 2 2" xfId="4509"/>
    <cellStyle name="Normal 33 2 2 10" xfId="14975"/>
    <cellStyle name="Normal 33 2 2 11" xfId="14976"/>
    <cellStyle name="Normal 33 2 2 2" xfId="4510"/>
    <cellStyle name="Normal 33 2 2 2 2" xfId="4511"/>
    <cellStyle name="Normal 33 2 2 2 3" xfId="4512"/>
    <cellStyle name="Normal 33 2 2 2 4" xfId="4513"/>
    <cellStyle name="Normal 33 2 2 2 5" xfId="10420"/>
    <cellStyle name="Normal 33 2 2 2 6" xfId="10421"/>
    <cellStyle name="Normal 33 2 2 2 7" xfId="14977"/>
    <cellStyle name="Normal 33 2 2 2 8" xfId="14978"/>
    <cellStyle name="Normal 33 2 2 3" xfId="4514"/>
    <cellStyle name="Normal 33 2 2 3 2" xfId="4515"/>
    <cellStyle name="Normal 33 2 2 3 3" xfId="4516"/>
    <cellStyle name="Normal 33 2 2 4" xfId="4517"/>
    <cellStyle name="Normal 33 2 2 4 2" xfId="4518"/>
    <cellStyle name="Normal 33 2 2 5" xfId="4519"/>
    <cellStyle name="Normal 33 2 2 5 2" xfId="4520"/>
    <cellStyle name="Normal 33 2 2 6" xfId="4521"/>
    <cellStyle name="Normal 33 2 2 7" xfId="4522"/>
    <cellStyle name="Normal 33 2 2 8" xfId="10422"/>
    <cellStyle name="Normal 33 2 2 9" xfId="10423"/>
    <cellStyle name="Normal 33 2 2_Графикон III.5.2.." xfId="4523"/>
    <cellStyle name="Normal 33 2 3" xfId="4524"/>
    <cellStyle name="Normal 33 2 3 2" xfId="4525"/>
    <cellStyle name="Normal 33 2 3 3" xfId="4526"/>
    <cellStyle name="Normal 33 2 3 4" xfId="4527"/>
    <cellStyle name="Normal 33 2 3 5" xfId="10424"/>
    <cellStyle name="Normal 33 2 3 6" xfId="10425"/>
    <cellStyle name="Normal 33 2 3 7" xfId="14979"/>
    <cellStyle name="Normal 33 2 3 8" xfId="14980"/>
    <cellStyle name="Normal 33 2 4" xfId="4528"/>
    <cellStyle name="Normal 33 2 4 2" xfId="4529"/>
    <cellStyle name="Normal 33 2 4 3" xfId="4530"/>
    <cellStyle name="Normal 33 2 4 4" xfId="10426"/>
    <cellStyle name="Normal 33 2 5" xfId="4531"/>
    <cellStyle name="Normal 33 2 5 2" xfId="4532"/>
    <cellStyle name="Normal 33 2 6" xfId="4533"/>
    <cellStyle name="Normal 33 2 6 2" xfId="4534"/>
    <cellStyle name="Normal 33 2 7" xfId="4535"/>
    <cellStyle name="Normal 33 2 8" xfId="4536"/>
    <cellStyle name="Normal 33 2 9" xfId="10427"/>
    <cellStyle name="Normal 33 2_Графикон III.5.2.." xfId="4537"/>
    <cellStyle name="Normal 33 3" xfId="4538"/>
    <cellStyle name="Normal 33 3 10" xfId="14981"/>
    <cellStyle name="Normal 33 3 11" xfId="14982"/>
    <cellStyle name="Normal 33 3 2" xfId="4539"/>
    <cellStyle name="Normal 33 3 2 2" xfId="4540"/>
    <cellStyle name="Normal 33 3 2 3" xfId="4541"/>
    <cellStyle name="Normal 33 3 2 4" xfId="4542"/>
    <cellStyle name="Normal 33 3 2 5" xfId="10428"/>
    <cellStyle name="Normal 33 3 2 6" xfId="10429"/>
    <cellStyle name="Normal 33 3 2 7" xfId="14983"/>
    <cellStyle name="Normal 33 3 2 8" xfId="14984"/>
    <cellStyle name="Normal 33 3 3" xfId="4543"/>
    <cellStyle name="Normal 33 3 3 2" xfId="4544"/>
    <cellStyle name="Normal 33 3 3 3" xfId="4545"/>
    <cellStyle name="Normal 33 3 4" xfId="4546"/>
    <cellStyle name="Normal 33 3 4 2" xfId="4547"/>
    <cellStyle name="Normal 33 3 5" xfId="4548"/>
    <cellStyle name="Normal 33 3 5 2" xfId="4549"/>
    <cellStyle name="Normal 33 3 6" xfId="4550"/>
    <cellStyle name="Normal 33 3 7" xfId="4551"/>
    <cellStyle name="Normal 33 3 8" xfId="10430"/>
    <cellStyle name="Normal 33 3 9" xfId="10431"/>
    <cellStyle name="Normal 33 3_Графикон III.5.2.." xfId="4552"/>
    <cellStyle name="Normal 33 4" xfId="4553"/>
    <cellStyle name="Normal 33 4 2" xfId="4554"/>
    <cellStyle name="Normal 33 4 2 2" xfId="10432"/>
    <cellStyle name="Normal 33 4 3" xfId="4555"/>
    <cellStyle name="Normal 33 4 4" xfId="4556"/>
    <cellStyle name="Normal 33 4 5" xfId="10433"/>
    <cellStyle name="Normal 33 4 6" xfId="10434"/>
    <cellStyle name="Normal 33 4 7" xfId="14985"/>
    <cellStyle name="Normal 33 4 8" xfId="14986"/>
    <cellStyle name="Normal 33 5" xfId="4557"/>
    <cellStyle name="Normal 33 5 2" xfId="4558"/>
    <cellStyle name="Normal 33 5 3" xfId="4559"/>
    <cellStyle name="Normal 33 5 4" xfId="10435"/>
    <cellStyle name="Normal 33 6" xfId="4560"/>
    <cellStyle name="Normal 33 6 2" xfId="4561"/>
    <cellStyle name="Normal 33 6 3" xfId="10436"/>
    <cellStyle name="Normal 33 7" xfId="4562"/>
    <cellStyle name="Normal 33 7 2" xfId="4563"/>
    <cellStyle name="Normal 33 8" xfId="4564"/>
    <cellStyle name="Normal 33 9" xfId="4565"/>
    <cellStyle name="Normal 33_Графикон III.5.2.." xfId="4566"/>
    <cellStyle name="Normal 34" xfId="4567"/>
    <cellStyle name="Normal 34 10" xfId="10437"/>
    <cellStyle name="Normal 34 11" xfId="10438"/>
    <cellStyle name="Normal 34 12" xfId="14987"/>
    <cellStyle name="Normal 34 13" xfId="14988"/>
    <cellStyle name="Normal 34 2" xfId="4568"/>
    <cellStyle name="Normal 34 2 10" xfId="10439"/>
    <cellStyle name="Normal 34 2 11" xfId="14989"/>
    <cellStyle name="Normal 34 2 12" xfId="14990"/>
    <cellStyle name="Normal 34 2 2" xfId="4569"/>
    <cellStyle name="Normal 34 2 2 10" xfId="14991"/>
    <cellStyle name="Normal 34 2 2 11" xfId="14992"/>
    <cellStyle name="Normal 34 2 2 2" xfId="4570"/>
    <cellStyle name="Normal 34 2 2 2 2" xfId="4571"/>
    <cellStyle name="Normal 34 2 2 2 3" xfId="4572"/>
    <cellStyle name="Normal 34 2 2 2 4" xfId="4573"/>
    <cellStyle name="Normal 34 2 2 2 5" xfId="10440"/>
    <cellStyle name="Normal 34 2 2 2 6" xfId="10441"/>
    <cellStyle name="Normal 34 2 2 2 7" xfId="14993"/>
    <cellStyle name="Normal 34 2 2 2 8" xfId="14994"/>
    <cellStyle name="Normal 34 2 2 3" xfId="4574"/>
    <cellStyle name="Normal 34 2 2 3 2" xfId="4575"/>
    <cellStyle name="Normal 34 2 2 3 3" xfId="4576"/>
    <cellStyle name="Normal 34 2 2 4" xfId="4577"/>
    <cellStyle name="Normal 34 2 2 4 2" xfId="4578"/>
    <cellStyle name="Normal 34 2 2 5" xfId="4579"/>
    <cellStyle name="Normal 34 2 2 5 2" xfId="4580"/>
    <cellStyle name="Normal 34 2 2 6" xfId="4581"/>
    <cellStyle name="Normal 34 2 2 7" xfId="4582"/>
    <cellStyle name="Normal 34 2 2 8" xfId="10442"/>
    <cellStyle name="Normal 34 2 2 9" xfId="10443"/>
    <cellStyle name="Normal 34 2 2_Графикон III.5.2.." xfId="4583"/>
    <cellStyle name="Normal 34 2 3" xfId="4584"/>
    <cellStyle name="Normal 34 2 3 2" xfId="4585"/>
    <cellStyle name="Normal 34 2 3 3" xfId="4586"/>
    <cellStyle name="Normal 34 2 3 4" xfId="4587"/>
    <cellStyle name="Normal 34 2 3 5" xfId="10444"/>
    <cellStyle name="Normal 34 2 3 6" xfId="10445"/>
    <cellStyle name="Normal 34 2 3 7" xfId="14995"/>
    <cellStyle name="Normal 34 2 3 8" xfId="14996"/>
    <cellStyle name="Normal 34 2 4" xfId="4588"/>
    <cellStyle name="Normal 34 2 4 2" xfId="4589"/>
    <cellStyle name="Normal 34 2 4 3" xfId="4590"/>
    <cellStyle name="Normal 34 2 5" xfId="4591"/>
    <cellStyle name="Normal 34 2 5 2" xfId="4592"/>
    <cellStyle name="Normal 34 2 6" xfId="4593"/>
    <cellStyle name="Normal 34 2 6 2" xfId="4594"/>
    <cellStyle name="Normal 34 2 7" xfId="4595"/>
    <cellStyle name="Normal 34 2 8" xfId="4596"/>
    <cellStyle name="Normal 34 2 9" xfId="10446"/>
    <cellStyle name="Normal 34 2_Графикон III.5.2.." xfId="4597"/>
    <cellStyle name="Normal 34 3" xfId="4598"/>
    <cellStyle name="Normal 34 3 10" xfId="14997"/>
    <cellStyle name="Normal 34 3 11" xfId="14998"/>
    <cellStyle name="Normal 34 3 2" xfId="4599"/>
    <cellStyle name="Normal 34 3 2 2" xfId="4600"/>
    <cellStyle name="Normal 34 3 2 3" xfId="4601"/>
    <cellStyle name="Normal 34 3 2 4" xfId="4602"/>
    <cellStyle name="Normal 34 3 2 5" xfId="10447"/>
    <cellStyle name="Normal 34 3 2 6" xfId="10448"/>
    <cellStyle name="Normal 34 3 2 7" xfId="14999"/>
    <cellStyle name="Normal 34 3 2 8" xfId="15000"/>
    <cellStyle name="Normal 34 3 3" xfId="4603"/>
    <cellStyle name="Normal 34 3 3 2" xfId="4604"/>
    <cellStyle name="Normal 34 3 3 3" xfId="4605"/>
    <cellStyle name="Normal 34 3 4" xfId="4606"/>
    <cellStyle name="Normal 34 3 4 2" xfId="4607"/>
    <cellStyle name="Normal 34 3 5" xfId="4608"/>
    <cellStyle name="Normal 34 3 5 2" xfId="4609"/>
    <cellStyle name="Normal 34 3 6" xfId="4610"/>
    <cellStyle name="Normal 34 3 7" xfId="4611"/>
    <cellStyle name="Normal 34 3 8" xfId="10449"/>
    <cellStyle name="Normal 34 3 9" xfId="10450"/>
    <cellStyle name="Normal 34 3_Графикон III.5.2.." xfId="4612"/>
    <cellStyle name="Normal 34 4" xfId="4613"/>
    <cellStyle name="Normal 34 4 2" xfId="4614"/>
    <cellStyle name="Normal 34 4 2 2" xfId="10451"/>
    <cellStyle name="Normal 34 4 3" xfId="4615"/>
    <cellStyle name="Normal 34 4 4" xfId="4616"/>
    <cellStyle name="Normal 34 4 5" xfId="10452"/>
    <cellStyle name="Normal 34 4 6" xfId="10453"/>
    <cellStyle name="Normal 34 4 7" xfId="15001"/>
    <cellStyle name="Normal 34 4 8" xfId="15002"/>
    <cellStyle name="Normal 34 5" xfId="4617"/>
    <cellStyle name="Normal 34 5 2" xfId="4618"/>
    <cellStyle name="Normal 34 5 3" xfId="4619"/>
    <cellStyle name="Normal 34 5 4" xfId="10454"/>
    <cellStyle name="Normal 34 6" xfId="4620"/>
    <cellStyle name="Normal 34 6 2" xfId="4621"/>
    <cellStyle name="Normal 34 6 3" xfId="10455"/>
    <cellStyle name="Normal 34 7" xfId="4622"/>
    <cellStyle name="Normal 34 7 2" xfId="4623"/>
    <cellStyle name="Normal 34 8" xfId="4624"/>
    <cellStyle name="Normal 34 9" xfId="4625"/>
    <cellStyle name="Normal 34_Графикон III.5.2.." xfId="4626"/>
    <cellStyle name="Normal 35" xfId="4627"/>
    <cellStyle name="Normal 36" xfId="4628"/>
    <cellStyle name="Normal 37" xfId="4629"/>
    <cellStyle name="Normal 38" xfId="4630"/>
    <cellStyle name="Normal 39" xfId="4631"/>
    <cellStyle name="Normal 39 2" xfId="4632"/>
    <cellStyle name="Normal 4" xfId="4633"/>
    <cellStyle name="Normal 4 10" xfId="4634"/>
    <cellStyle name="Normal 4 10 5" xfId="10456"/>
    <cellStyle name="Normal 4 11" xfId="4635"/>
    <cellStyle name="Normal 4 2" xfId="4636"/>
    <cellStyle name="Normal 4 2 10" xfId="4637"/>
    <cellStyle name="Normal 4 2 11" xfId="4638"/>
    <cellStyle name="Normal 4 2 12" xfId="10457"/>
    <cellStyle name="Normal 4 2 13" xfId="10458"/>
    <cellStyle name="Normal 4 2 14" xfId="15003"/>
    <cellStyle name="Normal 4 2 15" xfId="15004"/>
    <cellStyle name="Normal 4 2 2" xfId="4639"/>
    <cellStyle name="Normal 4 2 2 10" xfId="4640"/>
    <cellStyle name="Normal 4 2 2 11" xfId="10459"/>
    <cellStyle name="Normal 4 2 2 12" xfId="10460"/>
    <cellStyle name="Normal 4 2 2 13" xfId="15005"/>
    <cellStyle name="Normal 4 2 2 14" xfId="15006"/>
    <cellStyle name="Normal 4 2 2 2" xfId="4641"/>
    <cellStyle name="Normal 4 2 2 2 10" xfId="10461"/>
    <cellStyle name="Normal 4 2 2 2 11" xfId="10462"/>
    <cellStyle name="Normal 4 2 2 2 12" xfId="15007"/>
    <cellStyle name="Normal 4 2 2 2 13" xfId="15008"/>
    <cellStyle name="Normal 4 2 2 2 2" xfId="4642"/>
    <cellStyle name="Normal 4 2 2 2 2 10" xfId="10463"/>
    <cellStyle name="Normal 4 2 2 2 2 11" xfId="15009"/>
    <cellStyle name="Normal 4 2 2 2 2 12" xfId="15010"/>
    <cellStyle name="Normal 4 2 2 2 2 2" xfId="4643"/>
    <cellStyle name="Normal 4 2 2 2 2 2 10" xfId="15011"/>
    <cellStyle name="Normal 4 2 2 2 2 2 11" xfId="15012"/>
    <cellStyle name="Normal 4 2 2 2 2 2 2" xfId="4644"/>
    <cellStyle name="Normal 4 2 2 2 2 2 2 2" xfId="4645"/>
    <cellStyle name="Normal 4 2 2 2 2 2 2 3" xfId="4646"/>
    <cellStyle name="Normal 4 2 2 2 2 2 2 4" xfId="4647"/>
    <cellStyle name="Normal 4 2 2 2 2 2 2 5" xfId="10464"/>
    <cellStyle name="Normal 4 2 2 2 2 2 2 6" xfId="10465"/>
    <cellStyle name="Normal 4 2 2 2 2 2 2 7" xfId="15013"/>
    <cellStyle name="Normal 4 2 2 2 2 2 2 8" xfId="15014"/>
    <cellStyle name="Normal 4 2 2 2 2 2 3" xfId="4648"/>
    <cellStyle name="Normal 4 2 2 2 2 2 3 2" xfId="4649"/>
    <cellStyle name="Normal 4 2 2 2 2 2 3 3" xfId="4650"/>
    <cellStyle name="Normal 4 2 2 2 2 2 4" xfId="4651"/>
    <cellStyle name="Normal 4 2 2 2 2 2 4 2" xfId="4652"/>
    <cellStyle name="Normal 4 2 2 2 2 2 5" xfId="4653"/>
    <cellStyle name="Normal 4 2 2 2 2 2 5 2" xfId="4654"/>
    <cellStyle name="Normal 4 2 2 2 2 2 6" xfId="4655"/>
    <cellStyle name="Normal 4 2 2 2 2 2 7" xfId="4656"/>
    <cellStyle name="Normal 4 2 2 2 2 2 8" xfId="10466"/>
    <cellStyle name="Normal 4 2 2 2 2 2 9" xfId="10467"/>
    <cellStyle name="Normal 4 2 2 2 2 2_Графикон III.5.2.." xfId="4657"/>
    <cellStyle name="Normal 4 2 2 2 2 3" xfId="4658"/>
    <cellStyle name="Normal 4 2 2 2 2 3 2" xfId="4659"/>
    <cellStyle name="Normal 4 2 2 2 2 3 3" xfId="4660"/>
    <cellStyle name="Normal 4 2 2 2 2 3 4" xfId="4661"/>
    <cellStyle name="Normal 4 2 2 2 2 3 5" xfId="10468"/>
    <cellStyle name="Normal 4 2 2 2 2 3 6" xfId="10469"/>
    <cellStyle name="Normal 4 2 2 2 2 3 7" xfId="15015"/>
    <cellStyle name="Normal 4 2 2 2 2 3 8" xfId="15016"/>
    <cellStyle name="Normal 4 2 2 2 2 4" xfId="4662"/>
    <cellStyle name="Normal 4 2 2 2 2 4 2" xfId="4663"/>
    <cellStyle name="Normal 4 2 2 2 2 4 3" xfId="4664"/>
    <cellStyle name="Normal 4 2 2 2 2 5" xfId="4665"/>
    <cellStyle name="Normal 4 2 2 2 2 5 2" xfId="4666"/>
    <cellStyle name="Normal 4 2 2 2 2 6" xfId="4667"/>
    <cellStyle name="Normal 4 2 2 2 2 6 2" xfId="4668"/>
    <cellStyle name="Normal 4 2 2 2 2 7" xfId="4669"/>
    <cellStyle name="Normal 4 2 2 2 2 8" xfId="4670"/>
    <cellStyle name="Normal 4 2 2 2 2 9" xfId="10470"/>
    <cellStyle name="Normal 4 2 2 2 2_Графикон III.5.2.." xfId="4671"/>
    <cellStyle name="Normal 4 2 2 2 3" xfId="4672"/>
    <cellStyle name="Normal 4 2 2 2 3 10" xfId="15017"/>
    <cellStyle name="Normal 4 2 2 2 3 11" xfId="15018"/>
    <cellStyle name="Normal 4 2 2 2 3 2" xfId="4673"/>
    <cellStyle name="Normal 4 2 2 2 3 2 2" xfId="4674"/>
    <cellStyle name="Normal 4 2 2 2 3 2 3" xfId="4675"/>
    <cellStyle name="Normal 4 2 2 2 3 2 4" xfId="4676"/>
    <cellStyle name="Normal 4 2 2 2 3 2 5" xfId="10471"/>
    <cellStyle name="Normal 4 2 2 2 3 2 6" xfId="10472"/>
    <cellStyle name="Normal 4 2 2 2 3 2 7" xfId="15019"/>
    <cellStyle name="Normal 4 2 2 2 3 2 8" xfId="15020"/>
    <cellStyle name="Normal 4 2 2 2 3 3" xfId="4677"/>
    <cellStyle name="Normal 4 2 2 2 3 3 2" xfId="4678"/>
    <cellStyle name="Normal 4 2 2 2 3 3 3" xfId="4679"/>
    <cellStyle name="Normal 4 2 2 2 3 4" xfId="4680"/>
    <cellStyle name="Normal 4 2 2 2 3 4 2" xfId="4681"/>
    <cellStyle name="Normal 4 2 2 2 3 5" xfId="4682"/>
    <cellStyle name="Normal 4 2 2 2 3 5 2" xfId="4683"/>
    <cellStyle name="Normal 4 2 2 2 3 6" xfId="4684"/>
    <cellStyle name="Normal 4 2 2 2 3 7" xfId="4685"/>
    <cellStyle name="Normal 4 2 2 2 3 8" xfId="10473"/>
    <cellStyle name="Normal 4 2 2 2 3 9" xfId="10474"/>
    <cellStyle name="Normal 4 2 2 2 3_Графикон III.5.2.." xfId="4686"/>
    <cellStyle name="Normal 4 2 2 2 4" xfId="4687"/>
    <cellStyle name="Normal 4 2 2 2 4 2" xfId="4688"/>
    <cellStyle name="Normal 4 2 2 2 4 3" xfId="4689"/>
    <cellStyle name="Normal 4 2 2 2 4 4" xfId="4690"/>
    <cellStyle name="Normal 4 2 2 2 4 5" xfId="10475"/>
    <cellStyle name="Normal 4 2 2 2 4 6" xfId="10476"/>
    <cellStyle name="Normal 4 2 2 2 4 7" xfId="15021"/>
    <cellStyle name="Normal 4 2 2 2 4 8" xfId="15022"/>
    <cellStyle name="Normal 4 2 2 2 5" xfId="4691"/>
    <cellStyle name="Normal 4 2 2 2 5 2" xfId="4692"/>
    <cellStyle name="Normal 4 2 2 2 5 3" xfId="4693"/>
    <cellStyle name="Normal 4 2 2 2 6" xfId="4694"/>
    <cellStyle name="Normal 4 2 2 2 6 2" xfId="4695"/>
    <cellStyle name="Normal 4 2 2 2 7" xfId="4696"/>
    <cellStyle name="Normal 4 2 2 2 7 2" xfId="4697"/>
    <cellStyle name="Normal 4 2 2 2 8" xfId="4698"/>
    <cellStyle name="Normal 4 2 2 2 9" xfId="4699"/>
    <cellStyle name="Normal 4 2 2 2_Графикон III.5.2.." xfId="4700"/>
    <cellStyle name="Normal 4 2 2 3" xfId="4701"/>
    <cellStyle name="Normal 4 2 2 3 10" xfId="10477"/>
    <cellStyle name="Normal 4 2 2 3 11" xfId="15023"/>
    <cellStyle name="Normal 4 2 2 3 12" xfId="15024"/>
    <cellStyle name="Normal 4 2 2 3 2" xfId="4702"/>
    <cellStyle name="Normal 4 2 2 3 2 10" xfId="15025"/>
    <cellStyle name="Normal 4 2 2 3 2 11" xfId="15026"/>
    <cellStyle name="Normal 4 2 2 3 2 2" xfId="4703"/>
    <cellStyle name="Normal 4 2 2 3 2 2 2" xfId="4704"/>
    <cellStyle name="Normal 4 2 2 3 2 2 3" xfId="4705"/>
    <cellStyle name="Normal 4 2 2 3 2 2 4" xfId="4706"/>
    <cellStyle name="Normal 4 2 2 3 2 2 5" xfId="10478"/>
    <cellStyle name="Normal 4 2 2 3 2 2 6" xfId="10479"/>
    <cellStyle name="Normal 4 2 2 3 2 2 7" xfId="15027"/>
    <cellStyle name="Normal 4 2 2 3 2 2 8" xfId="15028"/>
    <cellStyle name="Normal 4 2 2 3 2 3" xfId="4707"/>
    <cellStyle name="Normal 4 2 2 3 2 3 2" xfId="4708"/>
    <cellStyle name="Normal 4 2 2 3 2 3 3" xfId="4709"/>
    <cellStyle name="Normal 4 2 2 3 2 4" xfId="4710"/>
    <cellStyle name="Normal 4 2 2 3 2 4 2" xfId="4711"/>
    <cellStyle name="Normal 4 2 2 3 2 5" xfId="4712"/>
    <cellStyle name="Normal 4 2 2 3 2 5 2" xfId="4713"/>
    <cellStyle name="Normal 4 2 2 3 2 6" xfId="4714"/>
    <cellStyle name="Normal 4 2 2 3 2 7" xfId="4715"/>
    <cellStyle name="Normal 4 2 2 3 2 8" xfId="10480"/>
    <cellStyle name="Normal 4 2 2 3 2 9" xfId="10481"/>
    <cellStyle name="Normal 4 2 2 3 2_Графикон III.5.2.." xfId="4716"/>
    <cellStyle name="Normal 4 2 2 3 3" xfId="4717"/>
    <cellStyle name="Normal 4 2 2 3 3 2" xfId="4718"/>
    <cellStyle name="Normal 4 2 2 3 3 3" xfId="4719"/>
    <cellStyle name="Normal 4 2 2 3 3 4" xfId="4720"/>
    <cellStyle name="Normal 4 2 2 3 3 5" xfId="10482"/>
    <cellStyle name="Normal 4 2 2 3 3 6" xfId="10483"/>
    <cellStyle name="Normal 4 2 2 3 3 7" xfId="15029"/>
    <cellStyle name="Normal 4 2 2 3 3 8" xfId="15030"/>
    <cellStyle name="Normal 4 2 2 3 4" xfId="4721"/>
    <cellStyle name="Normal 4 2 2 3 4 2" xfId="4722"/>
    <cellStyle name="Normal 4 2 2 3 4 3" xfId="4723"/>
    <cellStyle name="Normal 4 2 2 3 5" xfId="4724"/>
    <cellStyle name="Normal 4 2 2 3 5 2" xfId="4725"/>
    <cellStyle name="Normal 4 2 2 3 6" xfId="4726"/>
    <cellStyle name="Normal 4 2 2 3 6 2" xfId="4727"/>
    <cellStyle name="Normal 4 2 2 3 7" xfId="4728"/>
    <cellStyle name="Normal 4 2 2 3 8" xfId="4729"/>
    <cellStyle name="Normal 4 2 2 3 9" xfId="10484"/>
    <cellStyle name="Normal 4 2 2 3_Графикон III.5.2.." xfId="4730"/>
    <cellStyle name="Normal 4 2 2 4" xfId="4731"/>
    <cellStyle name="Normal 4 2 2 4 10" xfId="15031"/>
    <cellStyle name="Normal 4 2 2 4 11" xfId="15032"/>
    <cellStyle name="Normal 4 2 2 4 2" xfId="4732"/>
    <cellStyle name="Normal 4 2 2 4 2 2" xfId="4733"/>
    <cellStyle name="Normal 4 2 2 4 2 3" xfId="4734"/>
    <cellStyle name="Normal 4 2 2 4 2 4" xfId="4735"/>
    <cellStyle name="Normal 4 2 2 4 2 5" xfId="10485"/>
    <cellStyle name="Normal 4 2 2 4 2 6" xfId="10486"/>
    <cellStyle name="Normal 4 2 2 4 2 7" xfId="15033"/>
    <cellStyle name="Normal 4 2 2 4 2 8" xfId="15034"/>
    <cellStyle name="Normal 4 2 2 4 3" xfId="4736"/>
    <cellStyle name="Normal 4 2 2 4 3 2" xfId="4737"/>
    <cellStyle name="Normal 4 2 2 4 3 3" xfId="4738"/>
    <cellStyle name="Normal 4 2 2 4 4" xfId="4739"/>
    <cellStyle name="Normal 4 2 2 4 4 2" xfId="4740"/>
    <cellStyle name="Normal 4 2 2 4 5" xfId="4741"/>
    <cellStyle name="Normal 4 2 2 4 5 2" xfId="4742"/>
    <cellStyle name="Normal 4 2 2 4 6" xfId="4743"/>
    <cellStyle name="Normal 4 2 2 4 7" xfId="4744"/>
    <cellStyle name="Normal 4 2 2 4 8" xfId="10487"/>
    <cellStyle name="Normal 4 2 2 4 9" xfId="10488"/>
    <cellStyle name="Normal 4 2 2 4_Графикон III.5.2.." xfId="4745"/>
    <cellStyle name="Normal 4 2 2 5" xfId="4746"/>
    <cellStyle name="Normal 4 2 2 5 2" xfId="4747"/>
    <cellStyle name="Normal 4 2 2 5 3" xfId="4748"/>
    <cellStyle name="Normal 4 2 2 5 4" xfId="4749"/>
    <cellStyle name="Normal 4 2 2 5 5" xfId="10489"/>
    <cellStyle name="Normal 4 2 2 5 6" xfId="10490"/>
    <cellStyle name="Normal 4 2 2 5 7" xfId="15035"/>
    <cellStyle name="Normal 4 2 2 5 8" xfId="15036"/>
    <cellStyle name="Normal 4 2 2 6" xfId="4750"/>
    <cellStyle name="Normal 4 2 2 6 2" xfId="4751"/>
    <cellStyle name="Normal 4 2 2 6 3" xfId="4752"/>
    <cellStyle name="Normal 4 2 2 6 4" xfId="10491"/>
    <cellStyle name="Normal 4 2 2 7" xfId="4753"/>
    <cellStyle name="Normal 4 2 2 7 2" xfId="4754"/>
    <cellStyle name="Normal 4 2 2 8" xfId="4755"/>
    <cellStyle name="Normal 4 2 2 8 2" xfId="4756"/>
    <cellStyle name="Normal 4 2 2 9" xfId="4757"/>
    <cellStyle name="Normal 4 2 2_Графикон III.5.2.." xfId="4758"/>
    <cellStyle name="Normal 4 2 3" xfId="4759"/>
    <cellStyle name="Normal 4 2 3 10" xfId="10492"/>
    <cellStyle name="Normal 4 2 3 11" xfId="10493"/>
    <cellStyle name="Normal 4 2 3 12" xfId="15037"/>
    <cellStyle name="Normal 4 2 3 13" xfId="15038"/>
    <cellStyle name="Normal 4 2 3 2" xfId="4760"/>
    <cellStyle name="Normal 4 2 3 2 10" xfId="10494"/>
    <cellStyle name="Normal 4 2 3 2 11" xfId="15039"/>
    <cellStyle name="Normal 4 2 3 2 12" xfId="15040"/>
    <cellStyle name="Normal 4 2 3 2 2" xfId="4761"/>
    <cellStyle name="Normal 4 2 3 2 2 10" xfId="15041"/>
    <cellStyle name="Normal 4 2 3 2 2 11" xfId="15042"/>
    <cellStyle name="Normal 4 2 3 2 2 2" xfId="4762"/>
    <cellStyle name="Normal 4 2 3 2 2 2 2" xfId="4763"/>
    <cellStyle name="Normal 4 2 3 2 2 2 3" xfId="4764"/>
    <cellStyle name="Normal 4 2 3 2 2 2 4" xfId="4765"/>
    <cellStyle name="Normal 4 2 3 2 2 2 5" xfId="10495"/>
    <cellStyle name="Normal 4 2 3 2 2 2 6" xfId="10496"/>
    <cellStyle name="Normal 4 2 3 2 2 2 7" xfId="15043"/>
    <cellStyle name="Normal 4 2 3 2 2 2 8" xfId="15044"/>
    <cellStyle name="Normal 4 2 3 2 2 3" xfId="4766"/>
    <cellStyle name="Normal 4 2 3 2 2 3 2" xfId="4767"/>
    <cellStyle name="Normal 4 2 3 2 2 3 3" xfId="4768"/>
    <cellStyle name="Normal 4 2 3 2 2 4" xfId="4769"/>
    <cellStyle name="Normal 4 2 3 2 2 4 2" xfId="4770"/>
    <cellStyle name="Normal 4 2 3 2 2 5" xfId="4771"/>
    <cellStyle name="Normal 4 2 3 2 2 5 2" xfId="4772"/>
    <cellStyle name="Normal 4 2 3 2 2 6" xfId="4773"/>
    <cellStyle name="Normal 4 2 3 2 2 7" xfId="4774"/>
    <cellStyle name="Normal 4 2 3 2 2 8" xfId="10497"/>
    <cellStyle name="Normal 4 2 3 2 2 9" xfId="10498"/>
    <cellStyle name="Normal 4 2 3 2 2_Графикон III.5.2.." xfId="4775"/>
    <cellStyle name="Normal 4 2 3 2 3" xfId="4776"/>
    <cellStyle name="Normal 4 2 3 2 3 2" xfId="4777"/>
    <cellStyle name="Normal 4 2 3 2 3 3" xfId="4778"/>
    <cellStyle name="Normal 4 2 3 2 3 4" xfId="4779"/>
    <cellStyle name="Normal 4 2 3 2 3 5" xfId="10499"/>
    <cellStyle name="Normal 4 2 3 2 3 6" xfId="10500"/>
    <cellStyle name="Normal 4 2 3 2 3 7" xfId="15045"/>
    <cellStyle name="Normal 4 2 3 2 3 8" xfId="15046"/>
    <cellStyle name="Normal 4 2 3 2 4" xfId="4780"/>
    <cellStyle name="Normal 4 2 3 2 4 2" xfId="4781"/>
    <cellStyle name="Normal 4 2 3 2 4 3" xfId="4782"/>
    <cellStyle name="Normal 4 2 3 2 5" xfId="4783"/>
    <cellStyle name="Normal 4 2 3 2 5 2" xfId="4784"/>
    <cellStyle name="Normal 4 2 3 2 6" xfId="4785"/>
    <cellStyle name="Normal 4 2 3 2 6 2" xfId="4786"/>
    <cellStyle name="Normal 4 2 3 2 7" xfId="4787"/>
    <cellStyle name="Normal 4 2 3 2 8" xfId="4788"/>
    <cellStyle name="Normal 4 2 3 2 9" xfId="10501"/>
    <cellStyle name="Normal 4 2 3 2_Графикон III.5.2.." xfId="4789"/>
    <cellStyle name="Normal 4 2 3 3" xfId="4790"/>
    <cellStyle name="Normal 4 2 3 3 10" xfId="15047"/>
    <cellStyle name="Normal 4 2 3 3 11" xfId="15048"/>
    <cellStyle name="Normal 4 2 3 3 2" xfId="4791"/>
    <cellStyle name="Normal 4 2 3 3 2 2" xfId="4792"/>
    <cellStyle name="Normal 4 2 3 3 2 3" xfId="4793"/>
    <cellStyle name="Normal 4 2 3 3 2 4" xfId="4794"/>
    <cellStyle name="Normal 4 2 3 3 2 5" xfId="10502"/>
    <cellStyle name="Normal 4 2 3 3 2 6" xfId="10503"/>
    <cellStyle name="Normal 4 2 3 3 2 7" xfId="15049"/>
    <cellStyle name="Normal 4 2 3 3 2 8" xfId="15050"/>
    <cellStyle name="Normal 4 2 3 3 3" xfId="4795"/>
    <cellStyle name="Normal 4 2 3 3 3 2" xfId="4796"/>
    <cellStyle name="Normal 4 2 3 3 3 3" xfId="4797"/>
    <cellStyle name="Normal 4 2 3 3 4" xfId="4798"/>
    <cellStyle name="Normal 4 2 3 3 4 2" xfId="4799"/>
    <cellStyle name="Normal 4 2 3 3 5" xfId="4800"/>
    <cellStyle name="Normal 4 2 3 3 5 2" xfId="4801"/>
    <cellStyle name="Normal 4 2 3 3 6" xfId="4802"/>
    <cellStyle name="Normal 4 2 3 3 7" xfId="4803"/>
    <cellStyle name="Normal 4 2 3 3 8" xfId="10504"/>
    <cellStyle name="Normal 4 2 3 3 9" xfId="10505"/>
    <cellStyle name="Normal 4 2 3 3_Графикон III.5.2.." xfId="4804"/>
    <cellStyle name="Normal 4 2 3 4" xfId="4805"/>
    <cellStyle name="Normal 4 2 3 4 2" xfId="4806"/>
    <cellStyle name="Normal 4 2 3 4 3" xfId="4807"/>
    <cellStyle name="Normal 4 2 3 4 4" xfId="4808"/>
    <cellStyle name="Normal 4 2 3 4 5" xfId="10506"/>
    <cellStyle name="Normal 4 2 3 4 6" xfId="10507"/>
    <cellStyle name="Normal 4 2 3 4 7" xfId="15051"/>
    <cellStyle name="Normal 4 2 3 4 8" xfId="15052"/>
    <cellStyle name="Normal 4 2 3 5" xfId="4809"/>
    <cellStyle name="Normal 4 2 3 5 2" xfId="4810"/>
    <cellStyle name="Normal 4 2 3 5 3" xfId="4811"/>
    <cellStyle name="Normal 4 2 3 6" xfId="4812"/>
    <cellStyle name="Normal 4 2 3 6 2" xfId="4813"/>
    <cellStyle name="Normal 4 2 3 7" xfId="4814"/>
    <cellStyle name="Normal 4 2 3 7 2" xfId="4815"/>
    <cellStyle name="Normal 4 2 3 8" xfId="4816"/>
    <cellStyle name="Normal 4 2 3 9" xfId="4817"/>
    <cellStyle name="Normal 4 2 3_Графикон III.5.2.." xfId="4818"/>
    <cellStyle name="Normal 4 2 4" xfId="4819"/>
    <cellStyle name="Normal 4 2 4 10" xfId="10508"/>
    <cellStyle name="Normal 4 2 4 11" xfId="15053"/>
    <cellStyle name="Normal 4 2 4 12" xfId="15054"/>
    <cellStyle name="Normal 4 2 4 2" xfId="4820"/>
    <cellStyle name="Normal 4 2 4 2 10" xfId="15055"/>
    <cellStyle name="Normal 4 2 4 2 11" xfId="15056"/>
    <cellStyle name="Normal 4 2 4 2 2" xfId="4821"/>
    <cellStyle name="Normal 4 2 4 2 2 2" xfId="4822"/>
    <cellStyle name="Normal 4 2 4 2 2 3" xfId="4823"/>
    <cellStyle name="Normal 4 2 4 2 2 4" xfId="4824"/>
    <cellStyle name="Normal 4 2 4 2 2 5" xfId="10509"/>
    <cellStyle name="Normal 4 2 4 2 2 6" xfId="10510"/>
    <cellStyle name="Normal 4 2 4 2 2 7" xfId="15057"/>
    <cellStyle name="Normal 4 2 4 2 2 8" xfId="15058"/>
    <cellStyle name="Normal 4 2 4 2 3" xfId="4825"/>
    <cellStyle name="Normal 4 2 4 2 3 2" xfId="4826"/>
    <cellStyle name="Normal 4 2 4 2 3 3" xfId="4827"/>
    <cellStyle name="Normal 4 2 4 2 4" xfId="4828"/>
    <cellStyle name="Normal 4 2 4 2 4 2" xfId="4829"/>
    <cellStyle name="Normal 4 2 4 2 5" xfId="4830"/>
    <cellStyle name="Normal 4 2 4 2 5 2" xfId="4831"/>
    <cellStyle name="Normal 4 2 4 2 6" xfId="4832"/>
    <cellStyle name="Normal 4 2 4 2 7" xfId="4833"/>
    <cellStyle name="Normal 4 2 4 2 8" xfId="10511"/>
    <cellStyle name="Normal 4 2 4 2 9" xfId="10512"/>
    <cellStyle name="Normal 4 2 4 2_Графикон III.5.2.." xfId="4834"/>
    <cellStyle name="Normal 4 2 4 3" xfId="4835"/>
    <cellStyle name="Normal 4 2 4 3 2" xfId="4836"/>
    <cellStyle name="Normal 4 2 4 3 3" xfId="4837"/>
    <cellStyle name="Normal 4 2 4 3 4" xfId="4838"/>
    <cellStyle name="Normal 4 2 4 3 5" xfId="10513"/>
    <cellStyle name="Normal 4 2 4 3 6" xfId="10514"/>
    <cellStyle name="Normal 4 2 4 3 7" xfId="15059"/>
    <cellStyle name="Normal 4 2 4 3 8" xfId="15060"/>
    <cellStyle name="Normal 4 2 4 4" xfId="4839"/>
    <cellStyle name="Normal 4 2 4 4 2" xfId="4840"/>
    <cellStyle name="Normal 4 2 4 4 3" xfId="4841"/>
    <cellStyle name="Normal 4 2 4 5" xfId="4842"/>
    <cellStyle name="Normal 4 2 4 5 2" xfId="4843"/>
    <cellStyle name="Normal 4 2 4 6" xfId="4844"/>
    <cellStyle name="Normal 4 2 4 6 2" xfId="4845"/>
    <cellStyle name="Normal 4 2 4 7" xfId="4846"/>
    <cellStyle name="Normal 4 2 4 8" xfId="4847"/>
    <cellStyle name="Normal 4 2 4 9" xfId="10515"/>
    <cellStyle name="Normal 4 2 4_Графикон III.5.2.." xfId="4848"/>
    <cellStyle name="Normal 4 2 5" xfId="4849"/>
    <cellStyle name="Normal 4 2 5 10" xfId="15061"/>
    <cellStyle name="Normal 4 2 5 11" xfId="15062"/>
    <cellStyle name="Normal 4 2 5 2" xfId="4850"/>
    <cellStyle name="Normal 4 2 5 2 2" xfId="4851"/>
    <cellStyle name="Normal 4 2 5 2 3" xfId="4852"/>
    <cellStyle name="Normal 4 2 5 2 4" xfId="4853"/>
    <cellStyle name="Normal 4 2 5 2 5" xfId="10516"/>
    <cellStyle name="Normal 4 2 5 2 6" xfId="10517"/>
    <cellStyle name="Normal 4 2 5 2 7" xfId="15063"/>
    <cellStyle name="Normal 4 2 5 2 8" xfId="15064"/>
    <cellStyle name="Normal 4 2 5 3" xfId="4854"/>
    <cellStyle name="Normal 4 2 5 3 2" xfId="4855"/>
    <cellStyle name="Normal 4 2 5 3 3" xfId="4856"/>
    <cellStyle name="Normal 4 2 5 4" xfId="4857"/>
    <cellStyle name="Normal 4 2 5 4 2" xfId="4858"/>
    <cellStyle name="Normal 4 2 5 5" xfId="4859"/>
    <cellStyle name="Normal 4 2 5 5 2" xfId="4860"/>
    <cellStyle name="Normal 4 2 5 6" xfId="4861"/>
    <cellStyle name="Normal 4 2 5 7" xfId="4862"/>
    <cellStyle name="Normal 4 2 5 8" xfId="10518"/>
    <cellStyle name="Normal 4 2 5 9" xfId="10519"/>
    <cellStyle name="Normal 4 2 5_Графикон III.5.2.." xfId="4863"/>
    <cellStyle name="Normal 4 2 6" xfId="4864"/>
    <cellStyle name="Normal 4 2 6 2" xfId="4865"/>
    <cellStyle name="Normal 4 2 6 3" xfId="4866"/>
    <cellStyle name="Normal 4 2 6 4" xfId="4867"/>
    <cellStyle name="Normal 4 2 6 5" xfId="10520"/>
    <cellStyle name="Normal 4 2 6 6" xfId="10521"/>
    <cellStyle name="Normal 4 2 6 7" xfId="15065"/>
    <cellStyle name="Normal 4 2 6 8" xfId="15066"/>
    <cellStyle name="Normal 4 2 7" xfId="4868"/>
    <cellStyle name="Normal 4 2 7 2" xfId="4869"/>
    <cellStyle name="Normal 4 2 7 3" xfId="4870"/>
    <cellStyle name="Normal 4 2 7 4" xfId="10522"/>
    <cellStyle name="Normal 4 2 8" xfId="4871"/>
    <cellStyle name="Normal 4 2 8 2" xfId="4872"/>
    <cellStyle name="Normal 4 2 9" xfId="4873"/>
    <cellStyle name="Normal 4 2 9 2" xfId="4874"/>
    <cellStyle name="Normal 4 2_Графикон III.5.2.." xfId="4875"/>
    <cellStyle name="Normal 4 3" xfId="4876"/>
    <cellStyle name="Normal 4 3 10" xfId="4877"/>
    <cellStyle name="Normal 4 3 11" xfId="10523"/>
    <cellStyle name="Normal 4 3 12" xfId="10524"/>
    <cellStyle name="Normal 4 3 13" xfId="15067"/>
    <cellStyle name="Normal 4 3 14" xfId="15068"/>
    <cellStyle name="Normal 4 3 2" xfId="4878"/>
    <cellStyle name="Normal 4 3 2 10" xfId="10525"/>
    <cellStyle name="Normal 4 3 2 11" xfId="10526"/>
    <cellStyle name="Normal 4 3 2 12" xfId="15069"/>
    <cellStyle name="Normal 4 3 2 13" xfId="15070"/>
    <cellStyle name="Normal 4 3 2 2" xfId="4879"/>
    <cellStyle name="Normal 4 3 2 2 10" xfId="10527"/>
    <cellStyle name="Normal 4 3 2 2 11" xfId="15071"/>
    <cellStyle name="Normal 4 3 2 2 12" xfId="15072"/>
    <cellStyle name="Normal 4 3 2 2 2" xfId="4880"/>
    <cellStyle name="Normal 4 3 2 2 2 10" xfId="15073"/>
    <cellStyle name="Normal 4 3 2 2 2 11" xfId="15074"/>
    <cellStyle name="Normal 4 3 2 2 2 2" xfId="4881"/>
    <cellStyle name="Normal 4 3 2 2 2 2 2" xfId="4882"/>
    <cellStyle name="Normal 4 3 2 2 2 2 3" xfId="4883"/>
    <cellStyle name="Normal 4 3 2 2 2 2 4" xfId="4884"/>
    <cellStyle name="Normal 4 3 2 2 2 2 5" xfId="10528"/>
    <cellStyle name="Normal 4 3 2 2 2 2 6" xfId="10529"/>
    <cellStyle name="Normal 4 3 2 2 2 2 7" xfId="15075"/>
    <cellStyle name="Normal 4 3 2 2 2 2 8" xfId="15076"/>
    <cellStyle name="Normal 4 3 2 2 2 3" xfId="4885"/>
    <cellStyle name="Normal 4 3 2 2 2 3 2" xfId="4886"/>
    <cellStyle name="Normal 4 3 2 2 2 3 3" xfId="4887"/>
    <cellStyle name="Normal 4 3 2 2 2 4" xfId="4888"/>
    <cellStyle name="Normal 4 3 2 2 2 4 2" xfId="4889"/>
    <cellStyle name="Normal 4 3 2 2 2 5" xfId="4890"/>
    <cellStyle name="Normal 4 3 2 2 2 5 2" xfId="4891"/>
    <cellStyle name="Normal 4 3 2 2 2 6" xfId="4892"/>
    <cellStyle name="Normal 4 3 2 2 2 7" xfId="4893"/>
    <cellStyle name="Normal 4 3 2 2 2 8" xfId="10530"/>
    <cellStyle name="Normal 4 3 2 2 2 9" xfId="10531"/>
    <cellStyle name="Normal 4 3 2 2 2_Графикон III.5.2.." xfId="4894"/>
    <cellStyle name="Normal 4 3 2 2 3" xfId="4895"/>
    <cellStyle name="Normal 4 3 2 2 3 2" xfId="4896"/>
    <cellStyle name="Normal 4 3 2 2 3 3" xfId="4897"/>
    <cellStyle name="Normal 4 3 2 2 3 4" xfId="4898"/>
    <cellStyle name="Normal 4 3 2 2 3 5" xfId="10532"/>
    <cellStyle name="Normal 4 3 2 2 3 6" xfId="10533"/>
    <cellStyle name="Normal 4 3 2 2 3 7" xfId="15077"/>
    <cellStyle name="Normal 4 3 2 2 3 8" xfId="15078"/>
    <cellStyle name="Normal 4 3 2 2 4" xfId="4899"/>
    <cellStyle name="Normal 4 3 2 2 4 2" xfId="4900"/>
    <cellStyle name="Normal 4 3 2 2 4 3" xfId="4901"/>
    <cellStyle name="Normal 4 3 2 2 5" xfId="4902"/>
    <cellStyle name="Normal 4 3 2 2 5 2" xfId="4903"/>
    <cellStyle name="Normal 4 3 2 2 6" xfId="4904"/>
    <cellStyle name="Normal 4 3 2 2 6 2" xfId="4905"/>
    <cellStyle name="Normal 4 3 2 2 7" xfId="4906"/>
    <cellStyle name="Normal 4 3 2 2 8" xfId="4907"/>
    <cellStyle name="Normal 4 3 2 2 9" xfId="10534"/>
    <cellStyle name="Normal 4 3 2 2_Графикон III.5.2.." xfId="4908"/>
    <cellStyle name="Normal 4 3 2 3" xfId="4909"/>
    <cellStyle name="Normal 4 3 2 3 10" xfId="15079"/>
    <cellStyle name="Normal 4 3 2 3 11" xfId="15080"/>
    <cellStyle name="Normal 4 3 2 3 2" xfId="4910"/>
    <cellStyle name="Normal 4 3 2 3 2 2" xfId="4911"/>
    <cellStyle name="Normal 4 3 2 3 2 3" xfId="4912"/>
    <cellStyle name="Normal 4 3 2 3 2 4" xfId="4913"/>
    <cellStyle name="Normal 4 3 2 3 2 5" xfId="10535"/>
    <cellStyle name="Normal 4 3 2 3 2 6" xfId="10536"/>
    <cellStyle name="Normal 4 3 2 3 2 7" xfId="15081"/>
    <cellStyle name="Normal 4 3 2 3 2 8" xfId="15082"/>
    <cellStyle name="Normal 4 3 2 3 3" xfId="4914"/>
    <cellStyle name="Normal 4 3 2 3 3 2" xfId="4915"/>
    <cellStyle name="Normal 4 3 2 3 3 3" xfId="4916"/>
    <cellStyle name="Normal 4 3 2 3 4" xfId="4917"/>
    <cellStyle name="Normal 4 3 2 3 4 2" xfId="4918"/>
    <cellStyle name="Normal 4 3 2 3 5" xfId="4919"/>
    <cellStyle name="Normal 4 3 2 3 5 2" xfId="4920"/>
    <cellStyle name="Normal 4 3 2 3 6" xfId="4921"/>
    <cellStyle name="Normal 4 3 2 3 7" xfId="4922"/>
    <cellStyle name="Normal 4 3 2 3 8" xfId="10537"/>
    <cellStyle name="Normal 4 3 2 3 9" xfId="10538"/>
    <cellStyle name="Normal 4 3 2 3_Графикон III.5.2.." xfId="4923"/>
    <cellStyle name="Normal 4 3 2 4" xfId="4924"/>
    <cellStyle name="Normal 4 3 2 4 2" xfId="4925"/>
    <cellStyle name="Normal 4 3 2 4 3" xfId="4926"/>
    <cellStyle name="Normal 4 3 2 4 4" xfId="4927"/>
    <cellStyle name="Normal 4 3 2 4 5" xfId="10539"/>
    <cellStyle name="Normal 4 3 2 4 6" xfId="10540"/>
    <cellStyle name="Normal 4 3 2 4 7" xfId="15083"/>
    <cellStyle name="Normal 4 3 2 4 8" xfId="15084"/>
    <cellStyle name="Normal 4 3 2 5" xfId="4928"/>
    <cellStyle name="Normal 4 3 2 5 2" xfId="4929"/>
    <cellStyle name="Normal 4 3 2 5 3" xfId="4930"/>
    <cellStyle name="Normal 4 3 2 5 4" xfId="10541"/>
    <cellStyle name="Normal 4 3 2 6" xfId="4931"/>
    <cellStyle name="Normal 4 3 2 6 2" xfId="4932"/>
    <cellStyle name="Normal 4 3 2 7" xfId="4933"/>
    <cellStyle name="Normal 4 3 2 7 2" xfId="4934"/>
    <cellStyle name="Normal 4 3 2 8" xfId="4935"/>
    <cellStyle name="Normal 4 3 2 9" xfId="4936"/>
    <cellStyle name="Normal 4 3 2_Графикон III.5.2.." xfId="4937"/>
    <cellStyle name="Normal 4 3 3" xfId="4938"/>
    <cellStyle name="Normal 4 3 3 10" xfId="10542"/>
    <cellStyle name="Normal 4 3 3 11" xfId="15085"/>
    <cellStyle name="Normal 4 3 3 12" xfId="15086"/>
    <cellStyle name="Normal 4 3 3 2" xfId="4939"/>
    <cellStyle name="Normal 4 3 3 2 10" xfId="15087"/>
    <cellStyle name="Normal 4 3 3 2 11" xfId="15088"/>
    <cellStyle name="Normal 4 3 3 2 2" xfId="4940"/>
    <cellStyle name="Normal 4 3 3 2 2 2" xfId="4941"/>
    <cellStyle name="Normal 4 3 3 2 2 3" xfId="4942"/>
    <cellStyle name="Normal 4 3 3 2 2 4" xfId="4943"/>
    <cellStyle name="Normal 4 3 3 2 2 5" xfId="10543"/>
    <cellStyle name="Normal 4 3 3 2 2 6" xfId="10544"/>
    <cellStyle name="Normal 4 3 3 2 2 7" xfId="15089"/>
    <cellStyle name="Normal 4 3 3 2 2 8" xfId="15090"/>
    <cellStyle name="Normal 4 3 3 2 3" xfId="4944"/>
    <cellStyle name="Normal 4 3 3 2 3 2" xfId="4945"/>
    <cellStyle name="Normal 4 3 3 2 3 3" xfId="4946"/>
    <cellStyle name="Normal 4 3 3 2 4" xfId="4947"/>
    <cellStyle name="Normal 4 3 3 2 4 2" xfId="4948"/>
    <cellStyle name="Normal 4 3 3 2 5" xfId="4949"/>
    <cellStyle name="Normal 4 3 3 2 5 2" xfId="4950"/>
    <cellStyle name="Normal 4 3 3 2 6" xfId="4951"/>
    <cellStyle name="Normal 4 3 3 2 7" xfId="4952"/>
    <cellStyle name="Normal 4 3 3 2 8" xfId="10545"/>
    <cellStyle name="Normal 4 3 3 2 9" xfId="10546"/>
    <cellStyle name="Normal 4 3 3 2_Графикон III.5.2.." xfId="4953"/>
    <cellStyle name="Normal 4 3 3 3" xfId="4954"/>
    <cellStyle name="Normal 4 3 3 3 2" xfId="4955"/>
    <cellStyle name="Normal 4 3 3 3 3" xfId="4956"/>
    <cellStyle name="Normal 4 3 3 3 4" xfId="4957"/>
    <cellStyle name="Normal 4 3 3 3 5" xfId="10547"/>
    <cellStyle name="Normal 4 3 3 3 6" xfId="10548"/>
    <cellStyle name="Normal 4 3 3 3 7" xfId="15091"/>
    <cellStyle name="Normal 4 3 3 3 8" xfId="15092"/>
    <cellStyle name="Normal 4 3 3 4" xfId="4958"/>
    <cellStyle name="Normal 4 3 3 4 2" xfId="4959"/>
    <cellStyle name="Normal 4 3 3 4 3" xfId="4960"/>
    <cellStyle name="Normal 4 3 3 5" xfId="4961"/>
    <cellStyle name="Normal 4 3 3 5 2" xfId="4962"/>
    <cellStyle name="Normal 4 3 3 6" xfId="4963"/>
    <cellStyle name="Normal 4 3 3 6 2" xfId="4964"/>
    <cellStyle name="Normal 4 3 3 7" xfId="4965"/>
    <cellStyle name="Normal 4 3 3 8" xfId="4966"/>
    <cellStyle name="Normal 4 3 3 9" xfId="10549"/>
    <cellStyle name="Normal 4 3 3_Графикон III.5.2.." xfId="4967"/>
    <cellStyle name="Normal 4 3 4" xfId="4968"/>
    <cellStyle name="Normal 4 3 4 10" xfId="15093"/>
    <cellStyle name="Normal 4 3 4 11" xfId="15094"/>
    <cellStyle name="Normal 4 3 4 2" xfId="4969"/>
    <cellStyle name="Normal 4 3 4 2 2" xfId="4970"/>
    <cellStyle name="Normal 4 3 4 2 3" xfId="4971"/>
    <cellStyle name="Normal 4 3 4 2 4" xfId="4972"/>
    <cellStyle name="Normal 4 3 4 2 5" xfId="10550"/>
    <cellStyle name="Normal 4 3 4 2 6" xfId="10551"/>
    <cellStyle name="Normal 4 3 4 2 7" xfId="15095"/>
    <cellStyle name="Normal 4 3 4 2 8" xfId="15096"/>
    <cellStyle name="Normal 4 3 4 3" xfId="4973"/>
    <cellStyle name="Normal 4 3 4 3 2" xfId="4974"/>
    <cellStyle name="Normal 4 3 4 3 3" xfId="4975"/>
    <cellStyle name="Normal 4 3 4 4" xfId="4976"/>
    <cellStyle name="Normal 4 3 4 4 2" xfId="4977"/>
    <cellStyle name="Normal 4 3 4 5" xfId="4978"/>
    <cellStyle name="Normal 4 3 4 5 2" xfId="4979"/>
    <cellStyle name="Normal 4 3 4 6" xfId="4980"/>
    <cellStyle name="Normal 4 3 4 7" xfId="4981"/>
    <cellStyle name="Normal 4 3 4 8" xfId="10552"/>
    <cellStyle name="Normal 4 3 4 9" xfId="10553"/>
    <cellStyle name="Normal 4 3 4_Графикон III.5.2.." xfId="4982"/>
    <cellStyle name="Normal 4 3 5" xfId="4983"/>
    <cellStyle name="Normal 4 3 5 2" xfId="4984"/>
    <cellStyle name="Normal 4 3 5 3" xfId="4985"/>
    <cellStyle name="Normal 4 3 5 4" xfId="4986"/>
    <cellStyle name="Normal 4 3 5 5" xfId="10554"/>
    <cellStyle name="Normal 4 3 5 6" xfId="10555"/>
    <cellStyle name="Normal 4 3 5 7" xfId="15097"/>
    <cellStyle name="Normal 4 3 5 8" xfId="15098"/>
    <cellStyle name="Normal 4 3 6" xfId="4987"/>
    <cellStyle name="Normal 4 3 6 2" xfId="4988"/>
    <cellStyle name="Normal 4 3 6 3" xfId="4989"/>
    <cellStyle name="Normal 4 3 6 4" xfId="10556"/>
    <cellStyle name="Normal 4 3 7" xfId="4990"/>
    <cellStyle name="Normal 4 3 7 2" xfId="4991"/>
    <cellStyle name="Normal 4 3 8" xfId="4992"/>
    <cellStyle name="Normal 4 3 8 2" xfId="4993"/>
    <cellStyle name="Normal 4 3 9" xfId="4994"/>
    <cellStyle name="Normal 4 3_Графикон III.5.2.." xfId="4995"/>
    <cellStyle name="Normal 4 4" xfId="4996"/>
    <cellStyle name="Normal 4 4 2" xfId="4997"/>
    <cellStyle name="Normal 4 4 2 2" xfId="4998"/>
    <cellStyle name="Normal 4 4 2 3" xfId="10557"/>
    <cellStyle name="Normal 4 4 3" xfId="10558"/>
    <cellStyle name="Normal 4 5" xfId="4999"/>
    <cellStyle name="Normal 4 6" xfId="5000"/>
    <cellStyle name="Normal 4 6 10" xfId="15099"/>
    <cellStyle name="Normal 4 6 2" xfId="5001"/>
    <cellStyle name="Normal 4 6 2 2" xfId="5002"/>
    <cellStyle name="Normal 4 6 2 3" xfId="5003"/>
    <cellStyle name="Normal 4 6 3" xfId="5004"/>
    <cellStyle name="Normal 4 6 3 2" xfId="5005"/>
    <cellStyle name="Normal 4 6 3 3" xfId="5006"/>
    <cellStyle name="Normal 4 6 4" xfId="5007"/>
    <cellStyle name="Normal 4 6 4 2" xfId="5008"/>
    <cellStyle name="Normal 4 6 5" xfId="5009"/>
    <cellStyle name="Normal 4 6 6" xfId="5010"/>
    <cellStyle name="Normal 4 6 7" xfId="5011"/>
    <cellStyle name="Normal 4 6 8" xfId="10559"/>
    <cellStyle name="Normal 4 6 9" xfId="15100"/>
    <cellStyle name="Normal 4 6_Графикон III.5.2.." xfId="5012"/>
    <cellStyle name="Normal 4 7" xfId="5013"/>
    <cellStyle name="Normal 4 7 2" xfId="10560"/>
    <cellStyle name="Normal 4 7 3" xfId="10561"/>
    <cellStyle name="Normal 4 8" xfId="5014"/>
    <cellStyle name="Normal 4 9" xfId="5015"/>
    <cellStyle name="Normal 4_Copy of IV 1 Determinante inflacije - Kretanja na trzistu novca (Miodrag)" xfId="10562"/>
    <cellStyle name="Normal 40" xfId="5016"/>
    <cellStyle name="Normal 40 2" xfId="5017"/>
    <cellStyle name="Normal 41" xfId="5018"/>
    <cellStyle name="Normal 41 10" xfId="10563"/>
    <cellStyle name="Normal 41 11" xfId="15101"/>
    <cellStyle name="Normal 41 12" xfId="15102"/>
    <cellStyle name="Normal 41 2" xfId="5019"/>
    <cellStyle name="Normal 41 2 10" xfId="15103"/>
    <cellStyle name="Normal 41 2 11" xfId="15104"/>
    <cellStyle name="Normal 41 2 2" xfId="5020"/>
    <cellStyle name="Normal 41 2 2 2" xfId="5021"/>
    <cellStyle name="Normal 41 2 2 3" xfId="5022"/>
    <cellStyle name="Normal 41 2 2 4" xfId="5023"/>
    <cellStyle name="Normal 41 2 2 5" xfId="10564"/>
    <cellStyle name="Normal 41 2 2 6" xfId="10565"/>
    <cellStyle name="Normal 41 2 2 7" xfId="15105"/>
    <cellStyle name="Normal 41 2 2 8" xfId="15106"/>
    <cellStyle name="Normal 41 2 3" xfId="5024"/>
    <cellStyle name="Normal 41 2 3 2" xfId="5025"/>
    <cellStyle name="Normal 41 2 3 3" xfId="5026"/>
    <cellStyle name="Normal 41 2 4" xfId="5027"/>
    <cellStyle name="Normal 41 2 4 2" xfId="5028"/>
    <cellStyle name="Normal 41 2 5" xfId="5029"/>
    <cellStyle name="Normal 41 2 5 2" xfId="5030"/>
    <cellStyle name="Normal 41 2 6" xfId="5031"/>
    <cellStyle name="Normal 41 2 7" xfId="5032"/>
    <cellStyle name="Normal 41 2 8" xfId="10566"/>
    <cellStyle name="Normal 41 2 9" xfId="10567"/>
    <cellStyle name="Normal 41 2_Графикон III.5.2.." xfId="5033"/>
    <cellStyle name="Normal 41 3" xfId="5034"/>
    <cellStyle name="Normal 41 3 2" xfId="5035"/>
    <cellStyle name="Normal 41 3 3" xfId="5036"/>
    <cellStyle name="Normal 41 3 4" xfId="5037"/>
    <cellStyle name="Normal 41 3 5" xfId="10568"/>
    <cellStyle name="Normal 41 3 6" xfId="10569"/>
    <cellStyle name="Normal 41 3 7" xfId="15107"/>
    <cellStyle name="Normal 41 3 8" xfId="15108"/>
    <cellStyle name="Normal 41 4" xfId="5038"/>
    <cellStyle name="Normal 41 4 2" xfId="5039"/>
    <cellStyle name="Normal 41 4 3" xfId="5040"/>
    <cellStyle name="Normal 41 5" xfId="5041"/>
    <cellStyle name="Normal 41 5 2" xfId="5042"/>
    <cellStyle name="Normal 41 6" xfId="5043"/>
    <cellStyle name="Normal 41 6 2" xfId="5044"/>
    <cellStyle name="Normal 41 7" xfId="5045"/>
    <cellStyle name="Normal 41 8" xfId="5046"/>
    <cellStyle name="Normal 41 9" xfId="10570"/>
    <cellStyle name="Normal 41_Графикон III.5.2.." xfId="5047"/>
    <cellStyle name="Normal 42" xfId="5048"/>
    <cellStyle name="Normal 42 10" xfId="10571"/>
    <cellStyle name="Normal 42 11" xfId="15109"/>
    <cellStyle name="Normal 42 12" xfId="15110"/>
    <cellStyle name="Normal 42 2" xfId="5049"/>
    <cellStyle name="Normal 42 2 10" xfId="15111"/>
    <cellStyle name="Normal 42 2 11" xfId="15112"/>
    <cellStyle name="Normal 42 2 2" xfId="5050"/>
    <cellStyle name="Normal 42 2 2 2" xfId="5051"/>
    <cellStyle name="Normal 42 2 2 3" xfId="5052"/>
    <cellStyle name="Normal 42 2 2 4" xfId="5053"/>
    <cellStyle name="Normal 42 2 2 5" xfId="10572"/>
    <cellStyle name="Normal 42 2 2 6" xfId="10573"/>
    <cellStyle name="Normal 42 2 2 7" xfId="15113"/>
    <cellStyle name="Normal 42 2 2 8" xfId="15114"/>
    <cellStyle name="Normal 42 2 3" xfId="5054"/>
    <cellStyle name="Normal 42 2 3 2" xfId="5055"/>
    <cellStyle name="Normal 42 2 3 3" xfId="5056"/>
    <cellStyle name="Normal 42 2 4" xfId="5057"/>
    <cellStyle name="Normal 42 2 4 2" xfId="5058"/>
    <cellStyle name="Normal 42 2 5" xfId="5059"/>
    <cellStyle name="Normal 42 2 5 2" xfId="5060"/>
    <cellStyle name="Normal 42 2 6" xfId="5061"/>
    <cellStyle name="Normal 42 2 7" xfId="5062"/>
    <cellStyle name="Normal 42 2 8" xfId="10574"/>
    <cellStyle name="Normal 42 2 9" xfId="10575"/>
    <cellStyle name="Normal 42 2_Графикон III.5.2.." xfId="5063"/>
    <cellStyle name="Normal 42 3" xfId="5064"/>
    <cellStyle name="Normal 42 3 2" xfId="5065"/>
    <cellStyle name="Normal 42 3 3" xfId="5066"/>
    <cellStyle name="Normal 42 3 4" xfId="5067"/>
    <cellStyle name="Normal 42 3 5" xfId="10576"/>
    <cellStyle name="Normal 42 3 6" xfId="10577"/>
    <cellStyle name="Normal 42 3 7" xfId="15115"/>
    <cellStyle name="Normal 42 3 8" xfId="15116"/>
    <cellStyle name="Normal 42 4" xfId="5068"/>
    <cellStyle name="Normal 42 4 2" xfId="5069"/>
    <cellStyle name="Normal 42 4 3" xfId="5070"/>
    <cellStyle name="Normal 42 5" xfId="5071"/>
    <cellStyle name="Normal 42 5 2" xfId="5072"/>
    <cellStyle name="Normal 42 6" xfId="5073"/>
    <cellStyle name="Normal 42 6 2" xfId="5074"/>
    <cellStyle name="Normal 42 7" xfId="5075"/>
    <cellStyle name="Normal 42 8" xfId="5076"/>
    <cellStyle name="Normal 42 9" xfId="10578"/>
    <cellStyle name="Normal 42_Графикон III.5.2.." xfId="5077"/>
    <cellStyle name="Normal 43" xfId="5078"/>
    <cellStyle name="Normal 43 10" xfId="10579"/>
    <cellStyle name="Normal 43 11" xfId="15117"/>
    <cellStyle name="Normal 43 12" xfId="15118"/>
    <cellStyle name="Normal 43 2" xfId="5079"/>
    <cellStyle name="Normal 43 2 10" xfId="15119"/>
    <cellStyle name="Normal 43 2 11" xfId="15120"/>
    <cellStyle name="Normal 43 2 2" xfId="5080"/>
    <cellStyle name="Normal 43 2 2 2" xfId="5081"/>
    <cellStyle name="Normal 43 2 2 3" xfId="5082"/>
    <cellStyle name="Normal 43 2 2 4" xfId="5083"/>
    <cellStyle name="Normal 43 2 2 5" xfId="10580"/>
    <cellStyle name="Normal 43 2 2 6" xfId="10581"/>
    <cellStyle name="Normal 43 2 2 7" xfId="15121"/>
    <cellStyle name="Normal 43 2 2 8" xfId="15122"/>
    <cellStyle name="Normal 43 2 3" xfId="5084"/>
    <cellStyle name="Normal 43 2 3 2" xfId="5085"/>
    <cellStyle name="Normal 43 2 3 3" xfId="5086"/>
    <cellStyle name="Normal 43 2 4" xfId="5087"/>
    <cellStyle name="Normal 43 2 4 2" xfId="5088"/>
    <cellStyle name="Normal 43 2 5" xfId="5089"/>
    <cellStyle name="Normal 43 2 5 2" xfId="5090"/>
    <cellStyle name="Normal 43 2 6" xfId="5091"/>
    <cellStyle name="Normal 43 2 7" xfId="5092"/>
    <cellStyle name="Normal 43 2 8" xfId="10582"/>
    <cellStyle name="Normal 43 2 9" xfId="10583"/>
    <cellStyle name="Normal 43 2_Графикон III.5.2.." xfId="5093"/>
    <cellStyle name="Normal 43 3" xfId="5094"/>
    <cellStyle name="Normal 43 3 2" xfId="5095"/>
    <cellStyle name="Normal 43 3 3" xfId="5096"/>
    <cellStyle name="Normal 43 3 4" xfId="5097"/>
    <cellStyle name="Normal 43 3 5" xfId="10584"/>
    <cellStyle name="Normal 43 3 6" xfId="10585"/>
    <cellStyle name="Normal 43 3 7" xfId="15123"/>
    <cellStyle name="Normal 43 3 8" xfId="15124"/>
    <cellStyle name="Normal 43 4" xfId="5098"/>
    <cellStyle name="Normal 43 4 2" xfId="5099"/>
    <cellStyle name="Normal 43 4 3" xfId="5100"/>
    <cellStyle name="Normal 43 5" xfId="5101"/>
    <cellStyle name="Normal 43 5 2" xfId="5102"/>
    <cellStyle name="Normal 43 6" xfId="5103"/>
    <cellStyle name="Normal 43 6 2" xfId="5104"/>
    <cellStyle name="Normal 43 7" xfId="5105"/>
    <cellStyle name="Normal 43 8" xfId="5106"/>
    <cellStyle name="Normal 43 9" xfId="10586"/>
    <cellStyle name="Normal 43_Графикон III.5.2.." xfId="5107"/>
    <cellStyle name="Normal 44" xfId="5108"/>
    <cellStyle name="Normal 44 10" xfId="10587"/>
    <cellStyle name="Normal 44 11" xfId="15125"/>
    <cellStyle name="Normal 44 12" xfId="15126"/>
    <cellStyle name="Normal 44 2" xfId="5109"/>
    <cellStyle name="Normal 44 2 10" xfId="15127"/>
    <cellStyle name="Normal 44 2 11" xfId="15128"/>
    <cellStyle name="Normal 44 2 2" xfId="5110"/>
    <cellStyle name="Normal 44 2 2 2" xfId="5111"/>
    <cellStyle name="Normal 44 2 2 3" xfId="5112"/>
    <cellStyle name="Normal 44 2 2 4" xfId="5113"/>
    <cellStyle name="Normal 44 2 2 5" xfId="10588"/>
    <cellStyle name="Normal 44 2 2 6" xfId="10589"/>
    <cellStyle name="Normal 44 2 2 7" xfId="15129"/>
    <cellStyle name="Normal 44 2 2 8" xfId="15130"/>
    <cellStyle name="Normal 44 2 3" xfId="5114"/>
    <cellStyle name="Normal 44 2 3 2" xfId="5115"/>
    <cellStyle name="Normal 44 2 3 3" xfId="5116"/>
    <cellStyle name="Normal 44 2 4" xfId="5117"/>
    <cellStyle name="Normal 44 2 4 2" xfId="5118"/>
    <cellStyle name="Normal 44 2 5" xfId="5119"/>
    <cellStyle name="Normal 44 2 5 2" xfId="5120"/>
    <cellStyle name="Normal 44 2 6" xfId="5121"/>
    <cellStyle name="Normal 44 2 7" xfId="5122"/>
    <cellStyle name="Normal 44 2 8" xfId="10590"/>
    <cellStyle name="Normal 44 2 9" xfId="10591"/>
    <cellStyle name="Normal 44 2_Графикон III.5.2.." xfId="5123"/>
    <cellStyle name="Normal 44 3" xfId="5124"/>
    <cellStyle name="Normal 44 3 2" xfId="5125"/>
    <cellStyle name="Normal 44 3 3" xfId="5126"/>
    <cellStyle name="Normal 44 3 4" xfId="5127"/>
    <cellStyle name="Normal 44 3 5" xfId="10592"/>
    <cellStyle name="Normal 44 3 6" xfId="10593"/>
    <cellStyle name="Normal 44 3 7" xfId="15131"/>
    <cellStyle name="Normal 44 3 8" xfId="15132"/>
    <cellStyle name="Normal 44 4" xfId="5128"/>
    <cellStyle name="Normal 44 4 2" xfId="5129"/>
    <cellStyle name="Normal 44 4 3" xfId="5130"/>
    <cellStyle name="Normal 44 5" xfId="5131"/>
    <cellStyle name="Normal 44 5 2" xfId="5132"/>
    <cellStyle name="Normal 44 6" xfId="5133"/>
    <cellStyle name="Normal 44 6 2" xfId="5134"/>
    <cellStyle name="Normal 44 7" xfId="5135"/>
    <cellStyle name="Normal 44 8" xfId="5136"/>
    <cellStyle name="Normal 44 9" xfId="10594"/>
    <cellStyle name="Normal 44_Графикон III.5.2.." xfId="5137"/>
    <cellStyle name="Normal 45" xfId="5138"/>
    <cellStyle name="Normal 45 2" xfId="5139"/>
    <cellStyle name="Normal 46" xfId="5140"/>
    <cellStyle name="Normal 46 2" xfId="5141"/>
    <cellStyle name="Normal 47" xfId="5142"/>
    <cellStyle name="Normal 47 2" xfId="5143"/>
    <cellStyle name="Normal 47 3" xfId="5144"/>
    <cellStyle name="Normal 47 3 2" xfId="10595"/>
    <cellStyle name="Normal 47 4" xfId="10596"/>
    <cellStyle name="Normal 47 4 2" xfId="15133"/>
    <cellStyle name="Normal 48" xfId="5145"/>
    <cellStyle name="Normal 48 10" xfId="10597"/>
    <cellStyle name="Normal 48 2" xfId="5146"/>
    <cellStyle name="Normal 48 3" xfId="5147"/>
    <cellStyle name="Normal 48 3 10" xfId="15134"/>
    <cellStyle name="Normal 48 3 11" xfId="15135"/>
    <cellStyle name="Normal 48 3 2" xfId="5148"/>
    <cellStyle name="Normal 48 3 2 2" xfId="5149"/>
    <cellStyle name="Normal 48 3 2 2 2" xfId="5150"/>
    <cellStyle name="Normal 48 3 2 2 3" xfId="5151"/>
    <cellStyle name="Normal 48 3 2 3" xfId="5152"/>
    <cellStyle name="Normal 48 3 2 3 2" xfId="5153"/>
    <cellStyle name="Normal 48 3 2 3 3" xfId="5154"/>
    <cellStyle name="Normal 48 3 2 4" xfId="5155"/>
    <cellStyle name="Normal 48 3 2 4 2" xfId="5156"/>
    <cellStyle name="Normal 48 3 2 5" xfId="5157"/>
    <cellStyle name="Normal 48 3 2 6" xfId="5158"/>
    <cellStyle name="Normal 48 3 2 7" xfId="10598"/>
    <cellStyle name="Normal 48 3 2_Графикон III.5.2.." xfId="5159"/>
    <cellStyle name="Normal 48 3 3" xfId="5160"/>
    <cellStyle name="Normal 48 3 3 2" xfId="5161"/>
    <cellStyle name="Normal 48 3 3 2 2" xfId="5162"/>
    <cellStyle name="Normal 48 3 3 2 3" xfId="5163"/>
    <cellStyle name="Normal 48 3 3 3" xfId="5164"/>
    <cellStyle name="Normal 48 3 3 3 2" xfId="5165"/>
    <cellStyle name="Normal 48 3 3 4" xfId="5166"/>
    <cellStyle name="Normal 48 3 3 5" xfId="5167"/>
    <cellStyle name="Normal 48 3 3 6" xfId="10599"/>
    <cellStyle name="Normal 48 3 3_Графикон III.5.2.." xfId="5168"/>
    <cellStyle name="Normal 48 3 4" xfId="5169"/>
    <cellStyle name="Normal 48 3 4 2" xfId="5170"/>
    <cellStyle name="Normal 48 3 4 3" xfId="5171"/>
    <cellStyle name="Normal 48 3 5" xfId="5172"/>
    <cellStyle name="Normal 48 3 5 2" xfId="5173"/>
    <cellStyle name="Normal 48 3 5 2 2" xfId="5174"/>
    <cellStyle name="Normal 48 3 5 3" xfId="5175"/>
    <cellStyle name="Normal 48 3 5 3 2" xfId="5176"/>
    <cellStyle name="Normal 48 3 5 4" xfId="5177"/>
    <cellStyle name="Normal 48 3 5 5" xfId="5178"/>
    <cellStyle name="Normal 48 3 5 5 2" xfId="5179"/>
    <cellStyle name="Normal 48 3 5 5 3" xfId="5180"/>
    <cellStyle name="Normal 48 3 5 5 4" xfId="5181"/>
    <cellStyle name="Normal 48 3 5 5 4 2" xfId="5182"/>
    <cellStyle name="Normal 48 3 5 5 4 3" xfId="8531"/>
    <cellStyle name="Normal 48 3 5 5 4 4" xfId="8532"/>
    <cellStyle name="Normal 48 3 5 5 4 5" xfId="8533"/>
    <cellStyle name="Normal 48 3 5 5 4 5 2" xfId="8534"/>
    <cellStyle name="Normal 48 3 5 5 4 5 2 2" xfId="8535"/>
    <cellStyle name="Normal 48 3 5 5 4 5 2 2 2" xfId="10600"/>
    <cellStyle name="Normal 48 3 5 5 4 5 2 2 2 2" xfId="10601"/>
    <cellStyle name="Normal 48 3 5 5 4 5 2 2 2 2 2" xfId="15136"/>
    <cellStyle name="Normal 48 3 5 6" xfId="5183"/>
    <cellStyle name="Normal 48 3 6" xfId="5184"/>
    <cellStyle name="Normal 48 3 6 2" xfId="5185"/>
    <cellStyle name="Normal 48 3 6 2 2" xfId="5186"/>
    <cellStyle name="Normal 48 3 6 3" xfId="5187"/>
    <cellStyle name="Normal 48 3 6 3 2" xfId="5188"/>
    <cellStyle name="Normal 48 3 6 4" xfId="5189"/>
    <cellStyle name="Normal 48 3 6 5" xfId="5190"/>
    <cellStyle name="Normal 48 3 6 5 2" xfId="5191"/>
    <cellStyle name="Normal 48 3 6 5 3" xfId="5192"/>
    <cellStyle name="Normal 48 3 6 5 4" xfId="5193"/>
    <cellStyle name="Normal 48 3 6 5 4 2" xfId="5194"/>
    <cellStyle name="Normal 48 3 6 5 4 3" xfId="8536"/>
    <cellStyle name="Normal 48 3 6 5 4 4" xfId="8537"/>
    <cellStyle name="Normal 48 3 6 5 4 5" xfId="8538"/>
    <cellStyle name="Normal 48 3 6 5 4 5 2" xfId="8539"/>
    <cellStyle name="Normal 48 3 6 5 4 5 2 2" xfId="8540"/>
    <cellStyle name="Normal 48 3 6 5 4 5 2 2 2" xfId="10602"/>
    <cellStyle name="Normal 48 3 6 5 4 5 2 2 2 2" xfId="10603"/>
    <cellStyle name="Normal 48 3 6 5 4 5 2 2 2 2 2" xfId="15137"/>
    <cellStyle name="Normal 48 3 6 6" xfId="5195"/>
    <cellStyle name="Normal 48 3 7" xfId="5196"/>
    <cellStyle name="Normal 48 3 8" xfId="5197"/>
    <cellStyle name="Normal 48 3 9" xfId="10604"/>
    <cellStyle name="Normal 48 3_Графикон III.5.2.." xfId="5198"/>
    <cellStyle name="Normal 48 4" xfId="5199"/>
    <cellStyle name="Normal 48 4 2" xfId="5200"/>
    <cellStyle name="Normal 48 4 2 2" xfId="5201"/>
    <cellStyle name="Normal 48 4 2 3" xfId="5202"/>
    <cellStyle name="Normal 48 4 3" xfId="5203"/>
    <cellStyle name="Normal 48 4 3 2" xfId="5204"/>
    <cellStyle name="Normal 48 4 3 3" xfId="5205"/>
    <cellStyle name="Normal 48 4 4" xfId="5206"/>
    <cellStyle name="Normal 48 4 4 2" xfId="5207"/>
    <cellStyle name="Normal 48 4 5" xfId="5208"/>
    <cellStyle name="Normal 48 4 6" xfId="5209"/>
    <cellStyle name="Normal 48 4 7" xfId="10605"/>
    <cellStyle name="Normal 48 4 8" xfId="15138"/>
    <cellStyle name="Normal 48 4 9" xfId="15139"/>
    <cellStyle name="Normal 48 4_Графикон III.5.2.." xfId="5210"/>
    <cellStyle name="Normal 48 5" xfId="5211"/>
    <cellStyle name="Normal 48 5 2" xfId="5212"/>
    <cellStyle name="Normal 48 5 3" xfId="5213"/>
    <cellStyle name="Normal 48 5 4" xfId="10606"/>
    <cellStyle name="Normal 48 5 5" xfId="15140"/>
    <cellStyle name="Normal 48 5 6" xfId="15141"/>
    <cellStyle name="Normal 48 6" xfId="5214"/>
    <cellStyle name="Normal 48 6 2" xfId="5215"/>
    <cellStyle name="Normal 48 7" xfId="5216"/>
    <cellStyle name="Normal 48 8" xfId="5217"/>
    <cellStyle name="Normal 48 9" xfId="10607"/>
    <cellStyle name="Normal 48_Графикон III.5.2.." xfId="5218"/>
    <cellStyle name="Normal 49" xfId="5219"/>
    <cellStyle name="Normal 49 10" xfId="10608"/>
    <cellStyle name="Normal 49 11" xfId="15142"/>
    <cellStyle name="Normal 49 12" xfId="15143"/>
    <cellStyle name="Normal 49 2" xfId="5220"/>
    <cellStyle name="Normal 49 2 10" xfId="15144"/>
    <cellStyle name="Normal 49 2 11" xfId="15145"/>
    <cellStyle name="Normal 49 2 2" xfId="5221"/>
    <cellStyle name="Normal 49 2 2 2" xfId="5222"/>
    <cellStyle name="Normal 49 2 2 3" xfId="5223"/>
    <cellStyle name="Normal 49 2 3" xfId="5224"/>
    <cellStyle name="Normal 49 2 3 2" xfId="5225"/>
    <cellStyle name="Normal 49 2 3 3" xfId="5226"/>
    <cellStyle name="Normal 49 2 4" xfId="5227"/>
    <cellStyle name="Normal 49 2 4 2" xfId="5228"/>
    <cellStyle name="Normal 49 2 5" xfId="5229"/>
    <cellStyle name="Normal 49 2 6" xfId="5230"/>
    <cellStyle name="Normal 49 2 7" xfId="5231"/>
    <cellStyle name="Normal 49 2 8" xfId="10609"/>
    <cellStyle name="Normal 49 2 9" xfId="10610"/>
    <cellStyle name="Normal 49 2_Графикон III.5.2.." xfId="5232"/>
    <cellStyle name="Normal 49 3" xfId="5233"/>
    <cellStyle name="Normal 49 3 2" xfId="5234"/>
    <cellStyle name="Normal 49 3 3" xfId="5235"/>
    <cellStyle name="Normal 49 4" xfId="5236"/>
    <cellStyle name="Normal 49 4 2" xfId="5237"/>
    <cellStyle name="Normal 49 4 3" xfId="5238"/>
    <cellStyle name="Normal 49 5" xfId="5239"/>
    <cellStyle name="Normal 49 5 2" xfId="5240"/>
    <cellStyle name="Normal 49 6" xfId="5241"/>
    <cellStyle name="Normal 49 6 2" xfId="5242"/>
    <cellStyle name="Normal 49 7" xfId="5243"/>
    <cellStyle name="Normal 49 8" xfId="5244"/>
    <cellStyle name="Normal 49 9" xfId="10611"/>
    <cellStyle name="Normal 49_Графикон III.5.2.." xfId="5245"/>
    <cellStyle name="Normal 5" xfId="5246"/>
    <cellStyle name="Normal 5 10" xfId="5247"/>
    <cellStyle name="Normal 5 10 2" xfId="10612"/>
    <cellStyle name="Normal 5 10 3" xfId="15146"/>
    <cellStyle name="Normal 5 10 4" xfId="15147"/>
    <cellStyle name="Normal 5 2" xfId="5248"/>
    <cellStyle name="Normal 5 2 10" xfId="15148"/>
    <cellStyle name="Normal 5 2 2" xfId="5249"/>
    <cellStyle name="Normal 5 2 2 2" xfId="5250"/>
    <cellStyle name="Normal 5 2 2 2 2" xfId="5251"/>
    <cellStyle name="Normal 5 2 2 2 3" xfId="10613"/>
    <cellStyle name="Normal 5 2 2 2 4" xfId="15149"/>
    <cellStyle name="Normal 5 2 2 2 5" xfId="15150"/>
    <cellStyle name="Normal 5 2 2 3" xfId="5252"/>
    <cellStyle name="Normal 5 2 2 3 2" xfId="10614"/>
    <cellStyle name="Normal 5 2 2 3 3" xfId="15151"/>
    <cellStyle name="Normal 5 2 2 3 4" xfId="15152"/>
    <cellStyle name="Normal 5 2 2 4" xfId="10615"/>
    <cellStyle name="Normal 5 2 2 5" xfId="10616"/>
    <cellStyle name="Normal 5 2 2_Графикон III.5.2.." xfId="5253"/>
    <cellStyle name="Normal 5 2 3" xfId="5254"/>
    <cellStyle name="Normal 5 2 3 2" xfId="5255"/>
    <cellStyle name="Normal 5 2 3 3" xfId="10617"/>
    <cellStyle name="Normal 5 2 3 4" xfId="15153"/>
    <cellStyle name="Normal 5 2 3 5" xfId="15154"/>
    <cellStyle name="Normal 5 2 4" xfId="5256"/>
    <cellStyle name="Normal 5 2 4 2" xfId="5257"/>
    <cellStyle name="Normal 5 2 4 3" xfId="10618"/>
    <cellStyle name="Normal 5 2 4 4" xfId="15155"/>
    <cellStyle name="Normal 5 2 4 5" xfId="15156"/>
    <cellStyle name="Normal 5 2 5" xfId="10619"/>
    <cellStyle name="Normal 5 2 6" xfId="15157"/>
    <cellStyle name="Normal 5 2 7" xfId="15158"/>
    <cellStyle name="Normal 5 2 8" xfId="15159"/>
    <cellStyle name="Normal 5 2 9" xfId="15160"/>
    <cellStyle name="Normal 5 3" xfId="5258"/>
    <cellStyle name="Normal 5 3 2" xfId="5259"/>
    <cellStyle name="Normal 5 3 2 2" xfId="5260"/>
    <cellStyle name="Normal 5 3 2 3" xfId="10620"/>
    <cellStyle name="Normal 5 3 2 4" xfId="15161"/>
    <cellStyle name="Normal 5 3 2 5" xfId="15162"/>
    <cellStyle name="Normal 5 4" xfId="5261"/>
    <cellStyle name="Normal 5 5" xfId="5262"/>
    <cellStyle name="Normal 5 5 2" xfId="5263"/>
    <cellStyle name="Normal 5 5_Графикон III.5.2.." xfId="5264"/>
    <cellStyle name="Normal 5 6" xfId="5265"/>
    <cellStyle name="Normal 5 7" xfId="5266"/>
    <cellStyle name="Normal 5 7 2" xfId="5267"/>
    <cellStyle name="Normal 5 7 2 2" xfId="5268"/>
    <cellStyle name="Normal 5 7 2 3" xfId="5269"/>
    <cellStyle name="Normal 5 7 2 4" xfId="10621"/>
    <cellStyle name="Normal 5 7 3" xfId="5270"/>
    <cellStyle name="Normal 5 7 3 2" xfId="10622"/>
    <cellStyle name="Normal 5 7 4" xfId="10623"/>
    <cellStyle name="Normal 5 7 5" xfId="15163"/>
    <cellStyle name="Normal 5 8" xfId="5271"/>
    <cellStyle name="Normal 5 8 10" xfId="15164"/>
    <cellStyle name="Normal 5 8 2" xfId="5272"/>
    <cellStyle name="Normal 5 8 2 2" xfId="5273"/>
    <cellStyle name="Normal 5 8 2 3" xfId="5274"/>
    <cellStyle name="Normal 5 8 3" xfId="5275"/>
    <cellStyle name="Normal 5 8 3 2" xfId="5276"/>
    <cellStyle name="Normal 5 8 3 3" xfId="5277"/>
    <cellStyle name="Normal 5 8 4" xfId="5278"/>
    <cellStyle name="Normal 5 8 4 2" xfId="5279"/>
    <cellStyle name="Normal 5 8 5" xfId="5280"/>
    <cellStyle name="Normal 5 8 6" xfId="5281"/>
    <cellStyle name="Normal 5 8 7" xfId="10624"/>
    <cellStyle name="Normal 5 8 8" xfId="10625"/>
    <cellStyle name="Normal 5 8 9" xfId="15165"/>
    <cellStyle name="Normal 5 8_Графикон III.5.2.." xfId="5282"/>
    <cellStyle name="Normal 5 9" xfId="5283"/>
    <cellStyle name="Normal 5 9 2" xfId="10626"/>
    <cellStyle name="Normal 5_Графикон III.5.2.." xfId="5284"/>
    <cellStyle name="Normal 50" xfId="5285"/>
    <cellStyle name="Normal 50 2" xfId="5286"/>
    <cellStyle name="Normal 50 2 2" xfId="5287"/>
    <cellStyle name="Normal 50 2 2 2" xfId="10627"/>
    <cellStyle name="Normal 50 2 3" xfId="5288"/>
    <cellStyle name="Normal 50 2 4" xfId="10628"/>
    <cellStyle name="Normal 50 2 5" xfId="10629"/>
    <cellStyle name="Normal 50 2 6" xfId="15166"/>
    <cellStyle name="Normal 50 2 7" xfId="15167"/>
    <cellStyle name="Normal 50 3" xfId="5289"/>
    <cellStyle name="Normal 50 4" xfId="5290"/>
    <cellStyle name="Normal 50 4 2" xfId="10630"/>
    <cellStyle name="Normal 50 5" xfId="10631"/>
    <cellStyle name="Normal 50 6" xfId="10632"/>
    <cellStyle name="Normal 50 7" xfId="15168"/>
    <cellStyle name="Normal 50 8" xfId="15169"/>
    <cellStyle name="Normal 51" xfId="5291"/>
    <cellStyle name="Normal 51 10" xfId="10633"/>
    <cellStyle name="Normal 51 2" xfId="5292"/>
    <cellStyle name="Normal 51 2 2" xfId="5293"/>
    <cellStyle name="Normal 51 2 2 2" xfId="5294"/>
    <cellStyle name="Normal 51 2 2 3" xfId="5295"/>
    <cellStyle name="Normal 51 2 3" xfId="5296"/>
    <cellStyle name="Normal 51 2 3 2" xfId="5297"/>
    <cellStyle name="Normal 51 2 3 3" xfId="5298"/>
    <cellStyle name="Normal 51 2 4" xfId="5299"/>
    <cellStyle name="Normal 51 2 4 2" xfId="5300"/>
    <cellStyle name="Normal 51 2 5" xfId="5301"/>
    <cellStyle name="Normal 51 2 6" xfId="5302"/>
    <cellStyle name="Normal 51 2 7" xfId="10634"/>
    <cellStyle name="Normal 51 2 8" xfId="15170"/>
    <cellStyle name="Normal 51 2 9" xfId="15171"/>
    <cellStyle name="Normal 51 2_Графикон III.5.2.." xfId="5303"/>
    <cellStyle name="Normal 51 3" xfId="5304"/>
    <cellStyle name="Normal 51 3 2" xfId="5305"/>
    <cellStyle name="Normal 51 3 3" xfId="5306"/>
    <cellStyle name="Normal 51 3 4" xfId="10635"/>
    <cellStyle name="Normal 51 3 5" xfId="15172"/>
    <cellStyle name="Normal 51 3 6" xfId="15173"/>
    <cellStyle name="Normal 51 4" xfId="5307"/>
    <cellStyle name="Normal 51 4 2" xfId="5308"/>
    <cellStyle name="Normal 51 4 3" xfId="5309"/>
    <cellStyle name="Normal 51 4 4" xfId="10636"/>
    <cellStyle name="Normal 51 5" xfId="5310"/>
    <cellStyle name="Normal 51 5 2" xfId="5311"/>
    <cellStyle name="Normal 51 6" xfId="5312"/>
    <cellStyle name="Normal 51 6 2" xfId="5313"/>
    <cellStyle name="Normal 51 7" xfId="5314"/>
    <cellStyle name="Normal 51 8" xfId="5315"/>
    <cellStyle name="Normal 51 9" xfId="10637"/>
    <cellStyle name="Normal 51_Графикон III.5.2.." xfId="5316"/>
    <cellStyle name="Normal 52" xfId="5317"/>
    <cellStyle name="Normal 52 10" xfId="10638"/>
    <cellStyle name="Normal 52 11" xfId="15174"/>
    <cellStyle name="Normal 52 12" xfId="15175"/>
    <cellStyle name="Normal 52 2" xfId="5318"/>
    <cellStyle name="Normal 52 2 10" xfId="15176"/>
    <cellStyle name="Normal 52 2 11" xfId="15177"/>
    <cellStyle name="Normal 52 2 2" xfId="5319"/>
    <cellStyle name="Normal 52 2 2 2" xfId="5320"/>
    <cellStyle name="Normal 52 2 2 3" xfId="5321"/>
    <cellStyle name="Normal 52 2 3" xfId="5322"/>
    <cellStyle name="Normal 52 2 3 2" xfId="5323"/>
    <cellStyle name="Normal 52 2 3 3" xfId="5324"/>
    <cellStyle name="Normal 52 2 4" xfId="5325"/>
    <cellStyle name="Normal 52 2 4 2" xfId="5326"/>
    <cellStyle name="Normal 52 2 5" xfId="5327"/>
    <cellStyle name="Normal 52 2 6" xfId="5328"/>
    <cellStyle name="Normal 52 2 7" xfId="5329"/>
    <cellStyle name="Normal 52 2 8" xfId="10639"/>
    <cellStyle name="Normal 52 2 9" xfId="10640"/>
    <cellStyle name="Normal 52 2_Графикон III.5.2.." xfId="5330"/>
    <cellStyle name="Normal 52 3" xfId="5331"/>
    <cellStyle name="Normal 52 3 2" xfId="5332"/>
    <cellStyle name="Normal 52 3 3" xfId="5333"/>
    <cellStyle name="Normal 52 4" xfId="5334"/>
    <cellStyle name="Normal 52 4 2" xfId="5335"/>
    <cellStyle name="Normal 52 4 3" xfId="5336"/>
    <cellStyle name="Normal 52 5" xfId="5337"/>
    <cellStyle name="Normal 52 5 2" xfId="5338"/>
    <cellStyle name="Normal 52 6" xfId="5339"/>
    <cellStyle name="Normal 52 6 2" xfId="5340"/>
    <cellStyle name="Normal 52 7" xfId="5341"/>
    <cellStyle name="Normal 52 8" xfId="5342"/>
    <cellStyle name="Normal 52 9" xfId="10641"/>
    <cellStyle name="Normal 52_Графикон III.5.2.." xfId="5343"/>
    <cellStyle name="Normal 53" xfId="5344"/>
    <cellStyle name="Normal 53 10" xfId="10642"/>
    <cellStyle name="Normal 53 11" xfId="15178"/>
    <cellStyle name="Normal 53 12" xfId="15179"/>
    <cellStyle name="Normal 53 2" xfId="5345"/>
    <cellStyle name="Normal 53 2 10" xfId="15180"/>
    <cellStyle name="Normal 53 2 11" xfId="15181"/>
    <cellStyle name="Normal 53 2 2" xfId="5346"/>
    <cellStyle name="Normal 53 2 2 2" xfId="5347"/>
    <cellStyle name="Normal 53 2 2 3" xfId="5348"/>
    <cellStyle name="Normal 53 2 3" xfId="5349"/>
    <cellStyle name="Normal 53 2 3 2" xfId="5350"/>
    <cellStyle name="Normal 53 2 3 3" xfId="5351"/>
    <cellStyle name="Normal 53 2 4" xfId="5352"/>
    <cellStyle name="Normal 53 2 4 2" xfId="5353"/>
    <cellStyle name="Normal 53 2 5" xfId="5354"/>
    <cellStyle name="Normal 53 2 6" xfId="5355"/>
    <cellStyle name="Normal 53 2 7" xfId="5356"/>
    <cellStyle name="Normal 53 2 8" xfId="10643"/>
    <cellStyle name="Normal 53 2 9" xfId="10644"/>
    <cellStyle name="Normal 53 2_Графикон III.5.2.." xfId="5357"/>
    <cellStyle name="Normal 53 3" xfId="5358"/>
    <cellStyle name="Normal 53 3 2" xfId="5359"/>
    <cellStyle name="Normal 53 3 3" xfId="5360"/>
    <cellStyle name="Normal 53 4" xfId="5361"/>
    <cellStyle name="Normal 53 4 2" xfId="5362"/>
    <cellStyle name="Normal 53 4 3" xfId="5363"/>
    <cellStyle name="Normal 53 5" xfId="5364"/>
    <cellStyle name="Normal 53 5 2" xfId="5365"/>
    <cellStyle name="Normal 53 6" xfId="5366"/>
    <cellStyle name="Normal 53 6 2" xfId="5367"/>
    <cellStyle name="Normal 53 7" xfId="5368"/>
    <cellStyle name="Normal 53 8" xfId="5369"/>
    <cellStyle name="Normal 53 9" xfId="10645"/>
    <cellStyle name="Normal 53_Графикон III.5.2.." xfId="5370"/>
    <cellStyle name="Normal 54" xfId="5371"/>
    <cellStyle name="Normal 54 10" xfId="10646"/>
    <cellStyle name="Normal 54 11" xfId="15182"/>
    <cellStyle name="Normal 54 12" xfId="15183"/>
    <cellStyle name="Normal 54 2" xfId="5372"/>
    <cellStyle name="Normal 54 2 10" xfId="15184"/>
    <cellStyle name="Normal 54 2 11" xfId="15185"/>
    <cellStyle name="Normal 54 2 2" xfId="5373"/>
    <cellStyle name="Normal 54 2 2 2" xfId="5374"/>
    <cellStyle name="Normal 54 2 2 3" xfId="5375"/>
    <cellStyle name="Normal 54 2 3" xfId="5376"/>
    <cellStyle name="Normal 54 2 3 2" xfId="5377"/>
    <cellStyle name="Normal 54 2 3 3" xfId="5378"/>
    <cellStyle name="Normal 54 2 4" xfId="5379"/>
    <cellStyle name="Normal 54 2 4 2" xfId="5380"/>
    <cellStyle name="Normal 54 2 5" xfId="5381"/>
    <cellStyle name="Normal 54 2 6" xfId="5382"/>
    <cellStyle name="Normal 54 2 7" xfId="5383"/>
    <cellStyle name="Normal 54 2 8" xfId="10647"/>
    <cellStyle name="Normal 54 2 9" xfId="10648"/>
    <cellStyle name="Normal 54 2_Графикон III.5.2.." xfId="5384"/>
    <cellStyle name="Normal 54 3" xfId="5385"/>
    <cellStyle name="Normal 54 3 2" xfId="5386"/>
    <cellStyle name="Normal 54 3 3" xfId="5387"/>
    <cellStyle name="Normal 54 4" xfId="5388"/>
    <cellStyle name="Normal 54 4 2" xfId="5389"/>
    <cellStyle name="Normal 54 4 3" xfId="5390"/>
    <cellStyle name="Normal 54 5" xfId="5391"/>
    <cellStyle name="Normal 54 5 2" xfId="5392"/>
    <cellStyle name="Normal 54 6" xfId="5393"/>
    <cellStyle name="Normal 54 6 2" xfId="5394"/>
    <cellStyle name="Normal 54 7" xfId="5395"/>
    <cellStyle name="Normal 54 8" xfId="5396"/>
    <cellStyle name="Normal 54 9" xfId="10649"/>
    <cellStyle name="Normal 54_Графикон III.5.2.." xfId="5397"/>
    <cellStyle name="Normal 55" xfId="5398"/>
    <cellStyle name="Normal 55 10" xfId="10650"/>
    <cellStyle name="Normal 55 2" xfId="5399"/>
    <cellStyle name="Normal 55 2 10" xfId="15186"/>
    <cellStyle name="Normal 55 2 2" xfId="5400"/>
    <cellStyle name="Normal 55 2 2 2" xfId="5401"/>
    <cellStyle name="Normal 55 2 2 3" xfId="5402"/>
    <cellStyle name="Normal 55 2 3" xfId="5403"/>
    <cellStyle name="Normal 55 2 3 2" xfId="5404"/>
    <cellStyle name="Normal 55 2 3 3" xfId="5405"/>
    <cellStyle name="Normal 55 2 4" xfId="5406"/>
    <cellStyle name="Normal 55 2 4 2" xfId="5407"/>
    <cellStyle name="Normal 55 2 5" xfId="5408"/>
    <cellStyle name="Normal 55 2 6" xfId="5409"/>
    <cellStyle name="Normal 55 2 7" xfId="5410"/>
    <cellStyle name="Normal 55 2 8" xfId="10651"/>
    <cellStyle name="Normal 55 2 9" xfId="15187"/>
    <cellStyle name="Normal 55 2_Графикон III.5.2.." xfId="5411"/>
    <cellStyle name="Normal 55 3" xfId="5412"/>
    <cellStyle name="Normal 55 3 2" xfId="5413"/>
    <cellStyle name="Normal 55 3 3" xfId="5414"/>
    <cellStyle name="Normal 55 3 4" xfId="10652"/>
    <cellStyle name="Normal 55 4" xfId="5415"/>
    <cellStyle name="Normal 55 4 2" xfId="5416"/>
    <cellStyle name="Normal 55 4 3" xfId="5417"/>
    <cellStyle name="Normal 55 5" xfId="5418"/>
    <cellStyle name="Normal 55 5 2" xfId="5419"/>
    <cellStyle name="Normal 55 6" xfId="5420"/>
    <cellStyle name="Normal 55 6 2" xfId="5421"/>
    <cellStyle name="Normal 55 7" xfId="5422"/>
    <cellStyle name="Normal 55 8" xfId="5423"/>
    <cellStyle name="Normal 55 9" xfId="10653"/>
    <cellStyle name="Normal 55_Графикон III.5.2.." xfId="5424"/>
    <cellStyle name="Normal 56" xfId="5425"/>
    <cellStyle name="Normal 56 10" xfId="10654"/>
    <cellStyle name="Normal 56 2" xfId="5426"/>
    <cellStyle name="Normal 56 2 10" xfId="15188"/>
    <cellStyle name="Normal 56 2 2" xfId="5427"/>
    <cellStyle name="Normal 56 2 2 2" xfId="5428"/>
    <cellStyle name="Normal 56 2 2 3" xfId="5429"/>
    <cellStyle name="Normal 56 2 3" xfId="5430"/>
    <cellStyle name="Normal 56 2 3 2" xfId="5431"/>
    <cellStyle name="Normal 56 2 3 3" xfId="5432"/>
    <cellStyle name="Normal 56 2 4" xfId="5433"/>
    <cellStyle name="Normal 56 2 4 2" xfId="5434"/>
    <cellStyle name="Normal 56 2 5" xfId="5435"/>
    <cellStyle name="Normal 56 2 6" xfId="5436"/>
    <cellStyle name="Normal 56 2 7" xfId="5437"/>
    <cellStyle name="Normal 56 2 8" xfId="10655"/>
    <cellStyle name="Normal 56 2 9" xfId="15189"/>
    <cellStyle name="Normal 56 2_Графикон III.5.2.." xfId="5438"/>
    <cellStyle name="Normal 56 3" xfId="5439"/>
    <cellStyle name="Normal 56 3 2" xfId="5440"/>
    <cellStyle name="Normal 56 3 2 2" xfId="5441"/>
    <cellStyle name="Normal 56 3 2 3" xfId="5442"/>
    <cellStyle name="Normal 56 3 3" xfId="5443"/>
    <cellStyle name="Normal 56 3 3 2" xfId="5444"/>
    <cellStyle name="Normal 56 3 4" xfId="5445"/>
    <cellStyle name="Normal 56 3 5" xfId="5446"/>
    <cellStyle name="Normal 56 3 6" xfId="5447"/>
    <cellStyle name="Normal 56 3 7" xfId="10656"/>
    <cellStyle name="Normal 56 3_Графикон III.5.2.." xfId="5448"/>
    <cellStyle name="Normal 56 4" xfId="5449"/>
    <cellStyle name="Normal 56 4 2" xfId="5450"/>
    <cellStyle name="Normal 56 4 2 2" xfId="5451"/>
    <cellStyle name="Normal 56 4 2 2 2" xfId="5452"/>
    <cellStyle name="Normal 56 4 2 2 2 2" xfId="5453"/>
    <cellStyle name="Normal 56 4 2 2 2 2 2" xfId="5454"/>
    <cellStyle name="Normal 56 4 2 2 2 2 2 2" xfId="10657"/>
    <cellStyle name="Normal 56 4 2 2 3" xfId="5455"/>
    <cellStyle name="Normal 56 4 2 3" xfId="5456"/>
    <cellStyle name="Normal 56 4 2_Графикон III.5.2.." xfId="5457"/>
    <cellStyle name="Normal 56 4 3" xfId="5458"/>
    <cellStyle name="Normal 56 4 4" xfId="5459"/>
    <cellStyle name="Normal 56 4 5" xfId="5460"/>
    <cellStyle name="Normal 56 4 6" xfId="10658"/>
    <cellStyle name="Normal 56 4_Графикон III.5.2.." xfId="5461"/>
    <cellStyle name="Normal 56 5" xfId="5462"/>
    <cellStyle name="Normal 56 5 2" xfId="5463"/>
    <cellStyle name="Normal 56 6" xfId="5464"/>
    <cellStyle name="Normal 56 7" xfId="5465"/>
    <cellStyle name="Normal 56 8" xfId="5466"/>
    <cellStyle name="Normal 56 9" xfId="10659"/>
    <cellStyle name="Normal 56_Графикон III.5.2.." xfId="5467"/>
    <cellStyle name="Normal 57" xfId="5468"/>
    <cellStyle name="Normal 57 10" xfId="10660"/>
    <cellStyle name="Normal 57 2" xfId="5469"/>
    <cellStyle name="Normal 57 2 10" xfId="15190"/>
    <cellStyle name="Normal 57 2 2" xfId="5470"/>
    <cellStyle name="Normal 57 2 2 2" xfId="5471"/>
    <cellStyle name="Normal 57 2 2 3" xfId="5472"/>
    <cellStyle name="Normal 57 2 3" xfId="5473"/>
    <cellStyle name="Normal 57 2 3 2" xfId="5474"/>
    <cellStyle name="Normal 57 2 3 3" xfId="5475"/>
    <cellStyle name="Normal 57 2 4" xfId="5476"/>
    <cellStyle name="Normal 57 2 4 2" xfId="5477"/>
    <cellStyle name="Normal 57 2 5" xfId="5478"/>
    <cellStyle name="Normal 57 2 6" xfId="5479"/>
    <cellStyle name="Normal 57 2 7" xfId="5480"/>
    <cellStyle name="Normal 57 2 8" xfId="10661"/>
    <cellStyle name="Normal 57 2 9" xfId="15191"/>
    <cellStyle name="Normal 57 2_Графикон III.5.2.." xfId="5481"/>
    <cellStyle name="Normal 57 3" xfId="5482"/>
    <cellStyle name="Normal 57 3 2" xfId="5483"/>
    <cellStyle name="Normal 57 3 2 2" xfId="5484"/>
    <cellStyle name="Normal 57 3 2 3" xfId="5485"/>
    <cellStyle name="Normal 57 3 3" xfId="5486"/>
    <cellStyle name="Normal 57 3 3 2" xfId="5487"/>
    <cellStyle name="Normal 57 3 4" xfId="5488"/>
    <cellStyle name="Normal 57 3 5" xfId="5489"/>
    <cellStyle name="Normal 57 3 6" xfId="5490"/>
    <cellStyle name="Normal 57 3 7" xfId="10662"/>
    <cellStyle name="Normal 57 3_Графикон III.5.2.." xfId="5491"/>
    <cellStyle name="Normal 57 4" xfId="5492"/>
    <cellStyle name="Normal 57 4 2" xfId="5493"/>
    <cellStyle name="Normal 57 4 3" xfId="5494"/>
    <cellStyle name="Normal 57 4 4" xfId="10663"/>
    <cellStyle name="Normal 57 5" xfId="5495"/>
    <cellStyle name="Normal 57 5 2" xfId="5496"/>
    <cellStyle name="Normal 57 6" xfId="5497"/>
    <cellStyle name="Normal 57 7" xfId="5498"/>
    <cellStyle name="Normal 57 8" xfId="5499"/>
    <cellStyle name="Normal 57 9" xfId="10664"/>
    <cellStyle name="Normal 57_Графикон III.5.2.." xfId="5500"/>
    <cellStyle name="Normal 58" xfId="5501"/>
    <cellStyle name="Normal 58 10" xfId="10665"/>
    <cellStyle name="Normal 58 2" xfId="5502"/>
    <cellStyle name="Normal 58 2 10" xfId="15192"/>
    <cellStyle name="Normal 58 2 2" xfId="5503"/>
    <cellStyle name="Normal 58 2 2 2" xfId="5504"/>
    <cellStyle name="Normal 58 2 2 3" xfId="5505"/>
    <cellStyle name="Normal 58 2 3" xfId="5506"/>
    <cellStyle name="Normal 58 2 3 2" xfId="5507"/>
    <cellStyle name="Normal 58 2 3 3" xfId="5508"/>
    <cellStyle name="Normal 58 2 4" xfId="5509"/>
    <cellStyle name="Normal 58 2 4 2" xfId="5510"/>
    <cellStyle name="Normal 58 2 5" xfId="5511"/>
    <cellStyle name="Normal 58 2 6" xfId="5512"/>
    <cellStyle name="Normal 58 2 7" xfId="5513"/>
    <cellStyle name="Normal 58 2 8" xfId="10666"/>
    <cellStyle name="Normal 58 2 9" xfId="15193"/>
    <cellStyle name="Normal 58 2_Графикон III.5.2.." xfId="5514"/>
    <cellStyle name="Normal 58 3" xfId="5515"/>
    <cellStyle name="Normal 58 3 2" xfId="5516"/>
    <cellStyle name="Normal 58 3 3" xfId="5517"/>
    <cellStyle name="Normal 58 3 4" xfId="5518"/>
    <cellStyle name="Normal 58 3 5" xfId="10667"/>
    <cellStyle name="Normal 58 4" xfId="5519"/>
    <cellStyle name="Normal 58 4 2" xfId="5520"/>
    <cellStyle name="Normal 58 4 3" xfId="5521"/>
    <cellStyle name="Normal 58 5" xfId="5522"/>
    <cellStyle name="Normal 58 5 2" xfId="5523"/>
    <cellStyle name="Normal 58 6" xfId="5524"/>
    <cellStyle name="Normal 58 7" xfId="5525"/>
    <cellStyle name="Normal 58 8" xfId="5526"/>
    <cellStyle name="Normal 58 9" xfId="10668"/>
    <cellStyle name="Normal 58_Графикон III.5.2.." xfId="5527"/>
    <cellStyle name="Normal 59" xfId="5528"/>
    <cellStyle name="Normal 59 10" xfId="10669"/>
    <cellStyle name="Normal 59 2" xfId="5529"/>
    <cellStyle name="Normal 59 2 10" xfId="15194"/>
    <cellStyle name="Normal 59 2 2" xfId="5530"/>
    <cellStyle name="Normal 59 2 2 2" xfId="5531"/>
    <cellStyle name="Normal 59 2 2 3" xfId="5532"/>
    <cellStyle name="Normal 59 2 3" xfId="5533"/>
    <cellStyle name="Normal 59 2 3 2" xfId="5534"/>
    <cellStyle name="Normal 59 2 3 3" xfId="5535"/>
    <cellStyle name="Normal 59 2 4" xfId="5536"/>
    <cellStyle name="Normal 59 2 4 2" xfId="5537"/>
    <cellStyle name="Normal 59 2 5" xfId="5538"/>
    <cellStyle name="Normal 59 2 6" xfId="5539"/>
    <cellStyle name="Normal 59 2 7" xfId="5540"/>
    <cellStyle name="Normal 59 2 8" xfId="10670"/>
    <cellStyle name="Normal 59 2 9" xfId="15195"/>
    <cellStyle name="Normal 59 2_Графикон III.5.2.." xfId="5541"/>
    <cellStyle name="Normal 59 3" xfId="5542"/>
    <cellStyle name="Normal 59 3 2" xfId="5543"/>
    <cellStyle name="Normal 59 3 3" xfId="5544"/>
    <cellStyle name="Normal 59 3 4" xfId="5545"/>
    <cellStyle name="Normal 59 3 5" xfId="10671"/>
    <cellStyle name="Normal 59 4" xfId="5546"/>
    <cellStyle name="Normal 59 4 2" xfId="5547"/>
    <cellStyle name="Normal 59 4 3" xfId="5548"/>
    <cellStyle name="Normal 59 5" xfId="5549"/>
    <cellStyle name="Normal 59 5 2" xfId="5550"/>
    <cellStyle name="Normal 59 6" xfId="5551"/>
    <cellStyle name="Normal 59 7" xfId="5552"/>
    <cellStyle name="Normal 59 8" xfId="5553"/>
    <cellStyle name="Normal 59 9" xfId="10672"/>
    <cellStyle name="Normal 59_Графикон III.5.2.." xfId="5554"/>
    <cellStyle name="Normal 6" xfId="5555"/>
    <cellStyle name="Normal 6 2" xfId="5556"/>
    <cellStyle name="Normal 6 2 2" xfId="5557"/>
    <cellStyle name="Normal 6 2 2 2" xfId="5558"/>
    <cellStyle name="Normal 6 2 2 3" xfId="5559"/>
    <cellStyle name="Normal 6 2 2 4" xfId="10673"/>
    <cellStyle name="Normal 6 2 2 5" xfId="15196"/>
    <cellStyle name="Normal 6 2 2 6" xfId="15197"/>
    <cellStyle name="Normal 6 2 3" xfId="5560"/>
    <cellStyle name="Normal 6 2 3 2" xfId="5561"/>
    <cellStyle name="Normal 6 2 3 3" xfId="10674"/>
    <cellStyle name="Normal 6 2 3 4" xfId="10675"/>
    <cellStyle name="Normal 6 2 3 5" xfId="15198"/>
    <cellStyle name="Normal 6 2 3 6" xfId="15199"/>
    <cellStyle name="Normal 6 3" xfId="5562"/>
    <cellStyle name="Normal 6 3 2" xfId="10676"/>
    <cellStyle name="Normal 6 4" xfId="5563"/>
    <cellStyle name="Normal 6 4 2" xfId="8541"/>
    <cellStyle name="Normal 6 4 3" xfId="10677"/>
    <cellStyle name="Normal 6 5" xfId="8542"/>
    <cellStyle name="Normal 6 5 2" xfId="10678"/>
    <cellStyle name="Normal 6 6" xfId="10679"/>
    <cellStyle name="Normal 6 7" xfId="15200"/>
    <cellStyle name="Normal 6 8" xfId="15201"/>
    <cellStyle name="Normal 60" xfId="5564"/>
    <cellStyle name="Normal 60 10" xfId="10680"/>
    <cellStyle name="Normal 60 2" xfId="5565"/>
    <cellStyle name="Normal 60 2 10" xfId="15202"/>
    <cellStyle name="Normal 60 2 2" xfId="5566"/>
    <cellStyle name="Normal 60 2 2 2" xfId="5567"/>
    <cellStyle name="Normal 60 2 2 3" xfId="5568"/>
    <cellStyle name="Normal 60 2 3" xfId="5569"/>
    <cellStyle name="Normal 60 2 3 2" xfId="5570"/>
    <cellStyle name="Normal 60 2 3 3" xfId="5571"/>
    <cellStyle name="Normal 60 2 4" xfId="5572"/>
    <cellStyle name="Normal 60 2 4 2" xfId="5573"/>
    <cellStyle name="Normal 60 2 5" xfId="5574"/>
    <cellStyle name="Normal 60 2 6" xfId="5575"/>
    <cellStyle name="Normal 60 2 7" xfId="5576"/>
    <cellStyle name="Normal 60 2 8" xfId="10681"/>
    <cellStyle name="Normal 60 2 9" xfId="15203"/>
    <cellStyle name="Normal 60 2_Графикон III.5.2.." xfId="5577"/>
    <cellStyle name="Normal 60 3" xfId="5578"/>
    <cellStyle name="Normal 60 3 2" xfId="5579"/>
    <cellStyle name="Normal 60 3 3" xfId="5580"/>
    <cellStyle name="Normal 60 3 4" xfId="5581"/>
    <cellStyle name="Normal 60 3 5" xfId="10682"/>
    <cellStyle name="Normal 60 4" xfId="5582"/>
    <cellStyle name="Normal 60 4 2" xfId="5583"/>
    <cellStyle name="Normal 60 4 3" xfId="5584"/>
    <cellStyle name="Normal 60 5" xfId="5585"/>
    <cellStyle name="Normal 60 5 2" xfId="5586"/>
    <cellStyle name="Normal 60 6" xfId="5587"/>
    <cellStyle name="Normal 60 7" xfId="5588"/>
    <cellStyle name="Normal 60 8" xfId="5589"/>
    <cellStyle name="Normal 60 9" xfId="10683"/>
    <cellStyle name="Normal 60_Графикон III.5.2.." xfId="5590"/>
    <cellStyle name="Normal 61" xfId="5591"/>
    <cellStyle name="Normal 61 10" xfId="10684"/>
    <cellStyle name="Normal 61 2" xfId="5592"/>
    <cellStyle name="Normal 61 2 10" xfId="15204"/>
    <cellStyle name="Normal 61 2 2" xfId="5593"/>
    <cellStyle name="Normal 61 2 2 2" xfId="5594"/>
    <cellStyle name="Normal 61 2 2 3" xfId="5595"/>
    <cellStyle name="Normal 61 2 3" xfId="5596"/>
    <cellStyle name="Normal 61 2 3 2" xfId="5597"/>
    <cellStyle name="Normal 61 2 3 3" xfId="5598"/>
    <cellStyle name="Normal 61 2 4" xfId="5599"/>
    <cellStyle name="Normal 61 2 4 2" xfId="5600"/>
    <cellStyle name="Normal 61 2 5" xfId="5601"/>
    <cellStyle name="Normal 61 2 6" xfId="5602"/>
    <cellStyle name="Normal 61 2 7" xfId="5603"/>
    <cellStyle name="Normal 61 2 8" xfId="10685"/>
    <cellStyle name="Normal 61 2 9" xfId="15205"/>
    <cellStyle name="Normal 61 2_Графикон III.5.2.." xfId="5604"/>
    <cellStyle name="Normal 61 3" xfId="5605"/>
    <cellStyle name="Normal 61 3 2" xfId="5606"/>
    <cellStyle name="Normal 61 3 3" xfId="5607"/>
    <cellStyle name="Normal 61 3 4" xfId="5608"/>
    <cellStyle name="Normal 61 3 5" xfId="10686"/>
    <cellStyle name="Normal 61 4" xfId="5609"/>
    <cellStyle name="Normal 61 4 2" xfId="5610"/>
    <cellStyle name="Normal 61 4 3" xfId="5611"/>
    <cellStyle name="Normal 61 5" xfId="5612"/>
    <cellStyle name="Normal 61 5 2" xfId="5613"/>
    <cellStyle name="Normal 61 6" xfId="5614"/>
    <cellStyle name="Normal 61 7" xfId="5615"/>
    <cellStyle name="Normal 61 8" xfId="5616"/>
    <cellStyle name="Normal 61 9" xfId="10687"/>
    <cellStyle name="Normal 61_Графикон III.5.2.." xfId="5617"/>
    <cellStyle name="Normal 62" xfId="5618"/>
    <cellStyle name="Normal 62 10" xfId="10688"/>
    <cellStyle name="Normal 62 2" xfId="5619"/>
    <cellStyle name="Normal 62 2 10" xfId="15206"/>
    <cellStyle name="Normal 62 2 2" xfId="5620"/>
    <cellStyle name="Normal 62 2 2 2" xfId="5621"/>
    <cellStyle name="Normal 62 2 2 3" xfId="5622"/>
    <cellStyle name="Normal 62 2 3" xfId="5623"/>
    <cellStyle name="Normal 62 2 3 2" xfId="5624"/>
    <cellStyle name="Normal 62 2 3 3" xfId="5625"/>
    <cellStyle name="Normal 62 2 4" xfId="5626"/>
    <cellStyle name="Normal 62 2 4 2" xfId="5627"/>
    <cellStyle name="Normal 62 2 5" xfId="5628"/>
    <cellStyle name="Normal 62 2 6" xfId="5629"/>
    <cellStyle name="Normal 62 2 7" xfId="5630"/>
    <cellStyle name="Normal 62 2 8" xfId="10689"/>
    <cellStyle name="Normal 62 2 9" xfId="15207"/>
    <cellStyle name="Normal 62 2_Графикон III.5.2.." xfId="5631"/>
    <cellStyle name="Normal 62 3" xfId="5632"/>
    <cellStyle name="Normal 62 3 2" xfId="5633"/>
    <cellStyle name="Normal 62 3 3" xfId="5634"/>
    <cellStyle name="Normal 62 3 4" xfId="5635"/>
    <cellStyle name="Normal 62 3 5" xfId="10690"/>
    <cellStyle name="Normal 62 4" xfId="5636"/>
    <cellStyle name="Normal 62 4 2" xfId="5637"/>
    <cellStyle name="Normal 62 4 3" xfId="5638"/>
    <cellStyle name="Normal 62 5" xfId="5639"/>
    <cellStyle name="Normal 62 5 2" xfId="5640"/>
    <cellStyle name="Normal 62 6" xfId="5641"/>
    <cellStyle name="Normal 62 7" xfId="5642"/>
    <cellStyle name="Normal 62 8" xfId="5643"/>
    <cellStyle name="Normal 62 9" xfId="10691"/>
    <cellStyle name="Normal 62_Графикон III.5.2.." xfId="5644"/>
    <cellStyle name="Normal 63" xfId="5645"/>
    <cellStyle name="Normal 63 10" xfId="10692"/>
    <cellStyle name="Normal 63 2" xfId="5646"/>
    <cellStyle name="Normal 63 2 2" xfId="5647"/>
    <cellStyle name="Normal 63 2 2 2" xfId="5648"/>
    <cellStyle name="Normal 63 2 2 3" xfId="5649"/>
    <cellStyle name="Normal 63 2 3" xfId="5650"/>
    <cellStyle name="Normal 63 2 3 2" xfId="5651"/>
    <cellStyle name="Normal 63 2 3 3" xfId="5652"/>
    <cellStyle name="Normal 63 2 4" xfId="5653"/>
    <cellStyle name="Normal 63 2 4 2" xfId="5654"/>
    <cellStyle name="Normal 63 2 5" xfId="5655"/>
    <cellStyle name="Normal 63 2 6" xfId="5656"/>
    <cellStyle name="Normal 63 2 7" xfId="10693"/>
    <cellStyle name="Normal 63 2 8" xfId="15208"/>
    <cellStyle name="Normal 63 2 9" xfId="15209"/>
    <cellStyle name="Normal 63 2_Графикон III.5.2.." xfId="5657"/>
    <cellStyle name="Normal 63 3" xfId="5658"/>
    <cellStyle name="Normal 63 3 2" xfId="5659"/>
    <cellStyle name="Normal 63 3 3" xfId="5660"/>
    <cellStyle name="Normal 63 3 4" xfId="10694"/>
    <cellStyle name="Normal 63 4" xfId="5661"/>
    <cellStyle name="Normal 63 4 2" xfId="5662"/>
    <cellStyle name="Normal 63 4 3" xfId="5663"/>
    <cellStyle name="Normal 63 5" xfId="5664"/>
    <cellStyle name="Normal 63 5 2" xfId="5665"/>
    <cellStyle name="Normal 63 6" xfId="5666"/>
    <cellStyle name="Normal 63 7" xfId="5667"/>
    <cellStyle name="Normal 63 8" xfId="5668"/>
    <cellStyle name="Normal 63 9" xfId="10695"/>
    <cellStyle name="Normal 63_Графикон III.5.2.." xfId="5669"/>
    <cellStyle name="Normal 64" xfId="5670"/>
    <cellStyle name="Normal 64 10" xfId="10696"/>
    <cellStyle name="Normal 64 2" xfId="5671"/>
    <cellStyle name="Normal 64 2 2" xfId="5672"/>
    <cellStyle name="Normal 64 2 2 2" xfId="5673"/>
    <cellStyle name="Normal 64 2 2 3" xfId="5674"/>
    <cellStyle name="Normal 64 2 3" xfId="5675"/>
    <cellStyle name="Normal 64 2 3 2" xfId="5676"/>
    <cellStyle name="Normal 64 2 3 3" xfId="5677"/>
    <cellStyle name="Normal 64 2 4" xfId="5678"/>
    <cellStyle name="Normal 64 2 4 2" xfId="5679"/>
    <cellStyle name="Normal 64 2 5" xfId="5680"/>
    <cellStyle name="Normal 64 2 6" xfId="5681"/>
    <cellStyle name="Normal 64 2 7" xfId="10697"/>
    <cellStyle name="Normal 64 2 8" xfId="15210"/>
    <cellStyle name="Normal 64 2 9" xfId="15211"/>
    <cellStyle name="Normal 64 2_Графикон III.5.2.." xfId="5682"/>
    <cellStyle name="Normal 64 3" xfId="5683"/>
    <cellStyle name="Normal 64 3 2" xfId="5684"/>
    <cellStyle name="Normal 64 3 2 2" xfId="5685"/>
    <cellStyle name="Normal 64 3 2 3" xfId="5686"/>
    <cellStyle name="Normal 64 3 3" xfId="5687"/>
    <cellStyle name="Normal 64 3 3 2" xfId="5688"/>
    <cellStyle name="Normal 64 3 4" xfId="5689"/>
    <cellStyle name="Normal 64 3 5" xfId="5690"/>
    <cellStyle name="Normal 64 3 6" xfId="10698"/>
    <cellStyle name="Normal 64 3_Графикон III.5.2.." xfId="5691"/>
    <cellStyle name="Normal 64 4" xfId="5692"/>
    <cellStyle name="Normal 64 4 2" xfId="5693"/>
    <cellStyle name="Normal 64 4 3" xfId="5694"/>
    <cellStyle name="Normal 64 4 4" xfId="10699"/>
    <cellStyle name="Normal 64 5" xfId="5695"/>
    <cellStyle name="Normal 64 5 2" xfId="5696"/>
    <cellStyle name="Normal 64 6" xfId="5697"/>
    <cellStyle name="Normal 64 7" xfId="5698"/>
    <cellStyle name="Normal 64 8" xfId="5699"/>
    <cellStyle name="Normal 64 9" xfId="10700"/>
    <cellStyle name="Normal 64_Графикон III.5.2.." xfId="5700"/>
    <cellStyle name="Normal 65" xfId="5701"/>
    <cellStyle name="Normal 65 10" xfId="10701"/>
    <cellStyle name="Normal 65 2" xfId="5702"/>
    <cellStyle name="Normal 65 2 2" xfId="5703"/>
    <cellStyle name="Normal 65 2 2 2" xfId="5704"/>
    <cellStyle name="Normal 65 2 2 3" xfId="5705"/>
    <cellStyle name="Normal 65 2 3" xfId="5706"/>
    <cellStyle name="Normal 65 2 3 2" xfId="5707"/>
    <cellStyle name="Normal 65 2 3 3" xfId="5708"/>
    <cellStyle name="Normal 65 2 4" xfId="5709"/>
    <cellStyle name="Normal 65 2 4 2" xfId="5710"/>
    <cellStyle name="Normal 65 2 5" xfId="5711"/>
    <cellStyle name="Normal 65 2 6" xfId="5712"/>
    <cellStyle name="Normal 65 2 7" xfId="10702"/>
    <cellStyle name="Normal 65 2 8" xfId="15212"/>
    <cellStyle name="Normal 65 2 9" xfId="15213"/>
    <cellStyle name="Normal 65 2_Графикон III.5.2.." xfId="5713"/>
    <cellStyle name="Normal 65 3" xfId="5714"/>
    <cellStyle name="Normal 65 3 2" xfId="5715"/>
    <cellStyle name="Normal 65 3 3" xfId="5716"/>
    <cellStyle name="Normal 65 3 4" xfId="10703"/>
    <cellStyle name="Normal 65 4" xfId="5717"/>
    <cellStyle name="Normal 65 4 2" xfId="5718"/>
    <cellStyle name="Normal 65 4 3" xfId="5719"/>
    <cellStyle name="Normal 65 5" xfId="5720"/>
    <cellStyle name="Normal 65 5 2" xfId="5721"/>
    <cellStyle name="Normal 65 6" xfId="5722"/>
    <cellStyle name="Normal 65 7" xfId="5723"/>
    <cellStyle name="Normal 65 8" xfId="5724"/>
    <cellStyle name="Normal 65 9" xfId="10704"/>
    <cellStyle name="Normal 65_Графикон III.5.2.." xfId="5725"/>
    <cellStyle name="Normal 66" xfId="5726"/>
    <cellStyle name="Normal 66 10" xfId="10705"/>
    <cellStyle name="Normal 66 2" xfId="5727"/>
    <cellStyle name="Normal 66 2 2" xfId="5728"/>
    <cellStyle name="Normal 66 2 2 2" xfId="5729"/>
    <cellStyle name="Normal 66 2 2 3" xfId="5730"/>
    <cellStyle name="Normal 66 2 3" xfId="5731"/>
    <cellStyle name="Normal 66 2 3 2" xfId="5732"/>
    <cellStyle name="Normal 66 2 3 3" xfId="5733"/>
    <cellStyle name="Normal 66 2 4" xfId="5734"/>
    <cellStyle name="Normal 66 2 4 2" xfId="5735"/>
    <cellStyle name="Normal 66 2 5" xfId="5736"/>
    <cellStyle name="Normal 66 2 6" xfId="5737"/>
    <cellStyle name="Normal 66 2 7" xfId="10706"/>
    <cellStyle name="Normal 66 2 8" xfId="15214"/>
    <cellStyle name="Normal 66 2 9" xfId="15215"/>
    <cellStyle name="Normal 66 2_Графикон III.5.2.." xfId="5738"/>
    <cellStyle name="Normal 66 3" xfId="5739"/>
    <cellStyle name="Normal 66 3 2" xfId="5740"/>
    <cellStyle name="Normal 66 3 2 10" xfId="5741"/>
    <cellStyle name="Normal 66 3 2 11" xfId="5742"/>
    <cellStyle name="Normal 66 3 2 12" xfId="5743"/>
    <cellStyle name="Normal 66 3 2 13" xfId="5744"/>
    <cellStyle name="Normal 66 3 2 14" xfId="5745"/>
    <cellStyle name="Normal 66 3 2 15" xfId="5746"/>
    <cellStyle name="Normal 66 3 2 15 2" xfId="8543"/>
    <cellStyle name="Normal 66 3 2 16" xfId="8544"/>
    <cellStyle name="Normal 66 3 2 16 2" xfId="8545"/>
    <cellStyle name="Normal 66 3 2 16 2 2" xfId="8546"/>
    <cellStyle name="Normal 66 3 2 16 2 2 2" xfId="8547"/>
    <cellStyle name="Normal 66 3 2 16 2 2 2 2" xfId="10707"/>
    <cellStyle name="Normal 66 3 2 17" xfId="10708"/>
    <cellStyle name="Normal 66 3 2 2" xfId="5747"/>
    <cellStyle name="Normal 66 3 2 2 2" xfId="5748"/>
    <cellStyle name="Normal 66 3 2 2 3" xfId="5749"/>
    <cellStyle name="Normal 66 3 2 3" xfId="5750"/>
    <cellStyle name="Normal 66 3 2 3 2" xfId="5751"/>
    <cellStyle name="Normal 66 3 2 3 3" xfId="5752"/>
    <cellStyle name="Normal 66 3 2 4" xfId="5753"/>
    <cellStyle name="Normal 66 3 2 4 2" xfId="5754"/>
    <cellStyle name="Normal 66 3 2 4 2 2" xfId="5755"/>
    <cellStyle name="Normal 66 3 2 4 2 2 2" xfId="5756"/>
    <cellStyle name="Normal 66 3 2 4 2 3" xfId="5757"/>
    <cellStyle name="Normal 66 3 2 4 2 4" xfId="5758"/>
    <cellStyle name="Normal 66 3 2 4 2 4 2" xfId="5759"/>
    <cellStyle name="Normal 66 3 2 4 2 4 3" xfId="5760"/>
    <cellStyle name="Normal 66 3 2 4 2 4 4" xfId="5761"/>
    <cellStyle name="Normal 66 3 2 4 2 5" xfId="5762"/>
    <cellStyle name="Normal 66 3 2 4 3" xfId="5763"/>
    <cellStyle name="Normal 66 3 2 4 4" xfId="5764"/>
    <cellStyle name="Normal 66 3 2 5" xfId="5765"/>
    <cellStyle name="Normal 66 3 2 5 2" xfId="5766"/>
    <cellStyle name="Normal 66 3 2 5 3" xfId="5767"/>
    <cellStyle name="Normal 66 3 2 6" xfId="5768"/>
    <cellStyle name="Normal 66 3 2 6 2" xfId="5769"/>
    <cellStyle name="Normal 66 3 2 7" xfId="5770"/>
    <cellStyle name="Normal 66 3 2 7 2" xfId="5771"/>
    <cellStyle name="Normal 66 3 2 7 2 2" xfId="5772"/>
    <cellStyle name="Normal 66 3 2 7 3" xfId="5773"/>
    <cellStyle name="Normal 66 3 2 7 4" xfId="5774"/>
    <cellStyle name="Normal 66 3 2 7 4 2" xfId="5775"/>
    <cellStyle name="Normal 66 3 2 7 4 3" xfId="5776"/>
    <cellStyle name="Normal 66 3 2 7 4 4" xfId="5777"/>
    <cellStyle name="Normal 66 3 2 7 5" xfId="5778"/>
    <cellStyle name="Normal 66 3 2 8" xfId="5779"/>
    <cellStyle name="Normal 66 3 2 8 2" xfId="5780"/>
    <cellStyle name="Normal 66 3 2 8 3" xfId="5781"/>
    <cellStyle name="Normal 66 3 2 9" xfId="5782"/>
    <cellStyle name="Normal 66 3 2_Графикон III.5.2.." xfId="5783"/>
    <cellStyle name="Normal 66 3 3" xfId="5784"/>
    <cellStyle name="Normal 66 3 3 2" xfId="5785"/>
    <cellStyle name="Normal 66 3 3 3" xfId="5786"/>
    <cellStyle name="Normal 66 3 4" xfId="5787"/>
    <cellStyle name="Normal 66 3 4 2" xfId="5788"/>
    <cellStyle name="Normal 66 3 5" xfId="5789"/>
    <cellStyle name="Normal 66 3 6" xfId="5790"/>
    <cellStyle name="Normal 66 3 7" xfId="10709"/>
    <cellStyle name="Normal 66 3_Графикон III.5.2.." xfId="5791"/>
    <cellStyle name="Normal 66 4" xfId="5792"/>
    <cellStyle name="Normal 66 4 2" xfId="5793"/>
    <cellStyle name="Normal 66 4 3" xfId="5794"/>
    <cellStyle name="Normal 66 4 4" xfId="10710"/>
    <cellStyle name="Normal 66 5" xfId="5795"/>
    <cellStyle name="Normal 66 5 2" xfId="5796"/>
    <cellStyle name="Normal 66 6" xfId="5797"/>
    <cellStyle name="Normal 66 7" xfId="5798"/>
    <cellStyle name="Normal 66 8" xfId="5799"/>
    <cellStyle name="Normal 66 9" xfId="10711"/>
    <cellStyle name="Normal 66_Графикон III.5.2.." xfId="5800"/>
    <cellStyle name="Normal 67" xfId="5801"/>
    <cellStyle name="Normal 67 10" xfId="10712"/>
    <cellStyle name="Normal 67 11" xfId="15216"/>
    <cellStyle name="Normal 67 12" xfId="15217"/>
    <cellStyle name="Normal 67 2" xfId="5802"/>
    <cellStyle name="Normal 67 2 10" xfId="15218"/>
    <cellStyle name="Normal 67 2 11" xfId="15219"/>
    <cellStyle name="Normal 67 2 2" xfId="5803"/>
    <cellStyle name="Normal 67 2 2 2" xfId="5804"/>
    <cellStyle name="Normal 67 2 2 3" xfId="5805"/>
    <cellStyle name="Normal 67 2 3" xfId="5806"/>
    <cellStyle name="Normal 67 2 3 2" xfId="5807"/>
    <cellStyle name="Normal 67 2 3 3" xfId="5808"/>
    <cellStyle name="Normal 67 2 4" xfId="5809"/>
    <cellStyle name="Normal 67 2 4 2" xfId="5810"/>
    <cellStyle name="Normal 67 2 5" xfId="5811"/>
    <cellStyle name="Normal 67 2 6" xfId="5812"/>
    <cellStyle name="Normal 67 2 7" xfId="5813"/>
    <cellStyle name="Normal 67 2 8" xfId="10713"/>
    <cellStyle name="Normal 67 2 9" xfId="10714"/>
    <cellStyle name="Normal 67 2_Графикон III.5.2.." xfId="5814"/>
    <cellStyle name="Normal 67 3" xfId="5815"/>
    <cellStyle name="Normal 67 3 2" xfId="5816"/>
    <cellStyle name="Normal 67 3 3" xfId="5817"/>
    <cellStyle name="Normal 67 4" xfId="5818"/>
    <cellStyle name="Normal 67 4 2" xfId="5819"/>
    <cellStyle name="Normal 67 4 3" xfId="5820"/>
    <cellStyle name="Normal 67 5" xfId="5821"/>
    <cellStyle name="Normal 67 5 2" xfId="5822"/>
    <cellStyle name="Normal 67 6" xfId="5823"/>
    <cellStyle name="Normal 67 7" xfId="5824"/>
    <cellStyle name="Normal 67 8" xfId="5825"/>
    <cellStyle name="Normal 67 9" xfId="10715"/>
    <cellStyle name="Normal 67_Графикон III.5.2.." xfId="5826"/>
    <cellStyle name="Normal 68" xfId="5827"/>
    <cellStyle name="Normal 68 10" xfId="10716"/>
    <cellStyle name="Normal 68 11" xfId="15220"/>
    <cellStyle name="Normal 68 12" xfId="15221"/>
    <cellStyle name="Normal 68 2" xfId="5828"/>
    <cellStyle name="Normal 68 2 10" xfId="15222"/>
    <cellStyle name="Normal 68 2 11" xfId="15223"/>
    <cellStyle name="Normal 68 2 2" xfId="5829"/>
    <cellStyle name="Normal 68 2 2 2" xfId="5830"/>
    <cellStyle name="Normal 68 2 2 3" xfId="5831"/>
    <cellStyle name="Normal 68 2 3" xfId="5832"/>
    <cellStyle name="Normal 68 2 3 2" xfId="5833"/>
    <cellStyle name="Normal 68 2 3 3" xfId="5834"/>
    <cellStyle name="Normal 68 2 4" xfId="5835"/>
    <cellStyle name="Normal 68 2 4 2" xfId="5836"/>
    <cellStyle name="Normal 68 2 5" xfId="5837"/>
    <cellStyle name="Normal 68 2 6" xfId="5838"/>
    <cellStyle name="Normal 68 2 7" xfId="5839"/>
    <cellStyle name="Normal 68 2 8" xfId="10717"/>
    <cellStyle name="Normal 68 2 9" xfId="10718"/>
    <cellStyle name="Normal 68 2_Графикон III.5.2.." xfId="5840"/>
    <cellStyle name="Normal 68 3" xfId="5841"/>
    <cellStyle name="Normal 68 3 2" xfId="5842"/>
    <cellStyle name="Normal 68 3 3" xfId="5843"/>
    <cellStyle name="Normal 68 4" xfId="5844"/>
    <cellStyle name="Normal 68 4 2" xfId="5845"/>
    <cellStyle name="Normal 68 4 3" xfId="5846"/>
    <cellStyle name="Normal 68 5" xfId="5847"/>
    <cellStyle name="Normal 68 5 2" xfId="5848"/>
    <cellStyle name="Normal 68 6" xfId="5849"/>
    <cellStyle name="Normal 68 7" xfId="5850"/>
    <cellStyle name="Normal 68 8" xfId="5851"/>
    <cellStyle name="Normal 68 9" xfId="10719"/>
    <cellStyle name="Normal 68_Графикон III.5.2.." xfId="5852"/>
    <cellStyle name="Normal 69" xfId="5853"/>
    <cellStyle name="Normal 69 10" xfId="10720"/>
    <cellStyle name="Normal 69 11" xfId="15224"/>
    <cellStyle name="Normal 69 12" xfId="15225"/>
    <cellStyle name="Normal 69 2" xfId="5854"/>
    <cellStyle name="Normal 69 2 2" xfId="5855"/>
    <cellStyle name="Normal 69 2 2 2" xfId="5856"/>
    <cellStyle name="Normal 69 2 2 3" xfId="5857"/>
    <cellStyle name="Normal 69 2 3" xfId="5858"/>
    <cellStyle name="Normal 69 2 3 2" xfId="5859"/>
    <cellStyle name="Normal 69 2 3 3" xfId="5860"/>
    <cellStyle name="Normal 69 2 4" xfId="5861"/>
    <cellStyle name="Normal 69 2 4 2" xfId="5862"/>
    <cellStyle name="Normal 69 2 5" xfId="5863"/>
    <cellStyle name="Normal 69 2 6" xfId="5864"/>
    <cellStyle name="Normal 69 2 7" xfId="10721"/>
    <cellStyle name="Normal 69 2_Графикон III.5.2.." xfId="5865"/>
    <cellStyle name="Normal 69 3" xfId="5866"/>
    <cellStyle name="Normal 69 3 2" xfId="5867"/>
    <cellStyle name="Normal 69 3 2 2" xfId="5868"/>
    <cellStyle name="Normal 69 3 2 2 2" xfId="5869"/>
    <cellStyle name="Normal 69 3 2 2 3" xfId="5870"/>
    <cellStyle name="Normal 69 3 2 3" xfId="5871"/>
    <cellStyle name="Normal 69 3 2 3 2" xfId="5872"/>
    <cellStyle name="Normal 69 3 2 4" xfId="5873"/>
    <cellStyle name="Normal 69 3 2 4 2" xfId="5874"/>
    <cellStyle name="Normal 69 3 2 4 2 2" xfId="5875"/>
    <cellStyle name="Normal 69 3 2 4 3" xfId="5876"/>
    <cellStyle name="Normal 69 3 2 4 4" xfId="5877"/>
    <cellStyle name="Normal 69 3 2 4 4 2" xfId="5878"/>
    <cellStyle name="Normal 69 3 2 4 4 3" xfId="5879"/>
    <cellStyle name="Normal 69 3 2 4 4 4" xfId="5880"/>
    <cellStyle name="Normal 69 3 2 4 5" xfId="5881"/>
    <cellStyle name="Normal 69 3 2 5" xfId="5882"/>
    <cellStyle name="Normal 69 3 2 6" xfId="5883"/>
    <cellStyle name="Normal 69 3 2 7" xfId="10722"/>
    <cellStyle name="Normal 69 3 2_Графикон III.5.2.." xfId="5884"/>
    <cellStyle name="Normal 69 3 3" xfId="5885"/>
    <cellStyle name="Normal 69 3 3 2" xfId="5886"/>
    <cellStyle name="Normal 69 3 3 3" xfId="5887"/>
    <cellStyle name="Normal 69 3 4" xfId="5888"/>
    <cellStyle name="Normal 69 3 4 2" xfId="5889"/>
    <cellStyle name="Normal 69 3 5" xfId="5890"/>
    <cellStyle name="Normal 69 3 6" xfId="5891"/>
    <cellStyle name="Normal 69 3 7" xfId="10723"/>
    <cellStyle name="Normal 69 3_Графикон III.5.2.." xfId="5892"/>
    <cellStyle name="Normal 69 4" xfId="5893"/>
    <cellStyle name="Normal 69 4 2" xfId="5894"/>
    <cellStyle name="Normal 69 4 3" xfId="5895"/>
    <cellStyle name="Normal 69 5" xfId="5896"/>
    <cellStyle name="Normal 69 5 2" xfId="5897"/>
    <cellStyle name="Normal 69 6" xfId="5898"/>
    <cellStyle name="Normal 69 7" xfId="5899"/>
    <cellStyle name="Normal 69 8" xfId="5900"/>
    <cellStyle name="Normal 69 9" xfId="10724"/>
    <cellStyle name="Normal 69_Графикон III.5.2.." xfId="5901"/>
    <cellStyle name="Normal 7" xfId="5902"/>
    <cellStyle name="Normal 7 2" xfId="5903"/>
    <cellStyle name="Normal 7 2 2" xfId="5904"/>
    <cellStyle name="Normal 7 2 2 2" xfId="10725"/>
    <cellStyle name="Normal 7 2 3" xfId="10726"/>
    <cellStyle name="Normal 7 3" xfId="5905"/>
    <cellStyle name="Normal 7 3 10" xfId="15226"/>
    <cellStyle name="Normal 7 3 11" xfId="15227"/>
    <cellStyle name="Normal 7 3 12" xfId="15228"/>
    <cellStyle name="Normal 7 3 2" xfId="5906"/>
    <cellStyle name="Normal 7 3 2 2" xfId="5907"/>
    <cellStyle name="Normal 7 3 2 2 2" xfId="5908"/>
    <cellStyle name="Normal 7 3 2 2 2 2" xfId="5909"/>
    <cellStyle name="Normal 7 3 2 2 2 2 2" xfId="5910"/>
    <cellStyle name="Normal 7 3 2 2 2 2 2 2" xfId="10727"/>
    <cellStyle name="Normal 7 3 2 2 2 3" xfId="5911"/>
    <cellStyle name="Normal 7 3 2 2 3" xfId="5912"/>
    <cellStyle name="Normal 7 3 2 3" xfId="5913"/>
    <cellStyle name="Normal 7 3 2_Графикон III.5.2.." xfId="5914"/>
    <cellStyle name="Normal 7 3 3" xfId="5915"/>
    <cellStyle name="Normal 7 3 4" xfId="10728"/>
    <cellStyle name="Normal 7 3 5" xfId="10729"/>
    <cellStyle name="Normal 7 3 6" xfId="15229"/>
    <cellStyle name="Normal 7 3 7" xfId="15230"/>
    <cellStyle name="Normal 7 3 8" xfId="15231"/>
    <cellStyle name="Normal 7 3 9" xfId="15232"/>
    <cellStyle name="Normal 7 3_Графикон III.5.2.." xfId="5916"/>
    <cellStyle name="Normal 7 4" xfId="8548"/>
    <cellStyle name="Normal 70" xfId="5917"/>
    <cellStyle name="Normal 70 10" xfId="10730"/>
    <cellStyle name="Normal 70 11" xfId="15233"/>
    <cellStyle name="Normal 70 12" xfId="15234"/>
    <cellStyle name="Normal 70 2" xfId="5918"/>
    <cellStyle name="Normal 70 2 2" xfId="5919"/>
    <cellStyle name="Normal 70 2 2 2" xfId="5920"/>
    <cellStyle name="Normal 70 2 2 3" xfId="5921"/>
    <cellStyle name="Normal 70 2 2 4" xfId="10731"/>
    <cellStyle name="Normal 70 2 3" xfId="5922"/>
    <cellStyle name="Normal 70 2 3 2" xfId="5923"/>
    <cellStyle name="Normal 70 2 3 3" xfId="5924"/>
    <cellStyle name="Normal 70 2 4" xfId="5925"/>
    <cellStyle name="Normal 70 2 4 2" xfId="5926"/>
    <cellStyle name="Normal 70 2 5" xfId="5927"/>
    <cellStyle name="Normal 70 2 6" xfId="5928"/>
    <cellStyle name="Normal 70 2 7" xfId="10732"/>
    <cellStyle name="Normal 70 2_Графикон III.5.2.." xfId="5929"/>
    <cellStyle name="Normal 70 3" xfId="5930"/>
    <cellStyle name="Normal 70 3 2" xfId="5931"/>
    <cellStyle name="Normal 70 3 3" xfId="5932"/>
    <cellStyle name="Normal 70 4" xfId="5933"/>
    <cellStyle name="Normal 70 4 2" xfId="5934"/>
    <cellStyle name="Normal 70 4 3" xfId="5935"/>
    <cellStyle name="Normal 70 5" xfId="5936"/>
    <cellStyle name="Normal 70 5 2" xfId="5937"/>
    <cellStyle name="Normal 70 6" xfId="5938"/>
    <cellStyle name="Normal 70 7" xfId="5939"/>
    <cellStyle name="Normal 70 8" xfId="5940"/>
    <cellStyle name="Normal 70 9" xfId="10733"/>
    <cellStyle name="Normal 70_Графикон III.5.2.." xfId="5941"/>
    <cellStyle name="Normal 71" xfId="5942"/>
    <cellStyle name="Normal 71 10" xfId="10734"/>
    <cellStyle name="Normal 71 2" xfId="5943"/>
    <cellStyle name="Normal 71 2 2" xfId="5944"/>
    <cellStyle name="Normal 71 2 2 2" xfId="5945"/>
    <cellStyle name="Normal 71 2 2 3" xfId="5946"/>
    <cellStyle name="Normal 71 2 2 4" xfId="10735"/>
    <cellStyle name="Normal 71 2 3" xfId="5947"/>
    <cellStyle name="Normal 71 2 3 2" xfId="5948"/>
    <cellStyle name="Normal 71 2 3 3" xfId="5949"/>
    <cellStyle name="Normal 71 2 4" xfId="5950"/>
    <cellStyle name="Normal 71 2 4 2" xfId="5951"/>
    <cellStyle name="Normal 71 2 5" xfId="5952"/>
    <cellStyle name="Normal 71 2 6" xfId="5953"/>
    <cellStyle name="Normal 71 2 7" xfId="10736"/>
    <cellStyle name="Normal 71 2_Графикон III.5.2.." xfId="5954"/>
    <cellStyle name="Normal 71 3" xfId="5955"/>
    <cellStyle name="Normal 71 3 2" xfId="5956"/>
    <cellStyle name="Normal 71 3 3" xfId="5957"/>
    <cellStyle name="Normal 71 3 4" xfId="10737"/>
    <cellStyle name="Normal 71 4" xfId="5958"/>
    <cellStyle name="Normal 71 4 2" xfId="5959"/>
    <cellStyle name="Normal 71 4 3" xfId="5960"/>
    <cellStyle name="Normal 71 5" xfId="5961"/>
    <cellStyle name="Normal 71 5 2" xfId="5962"/>
    <cellStyle name="Normal 71 6" xfId="5963"/>
    <cellStyle name="Normal 71 6 2" xfId="5964"/>
    <cellStyle name="Normal 71 7" xfId="5965"/>
    <cellStyle name="Normal 71 8" xfId="5966"/>
    <cellStyle name="Normal 71 9" xfId="10738"/>
    <cellStyle name="Normal 71_Графикон III.5.2.." xfId="5967"/>
    <cellStyle name="Normal 72" xfId="5968"/>
    <cellStyle name="Normal 72 10" xfId="10739"/>
    <cellStyle name="Normal 72 2" xfId="5969"/>
    <cellStyle name="Normal 72 2 2" xfId="5970"/>
    <cellStyle name="Normal 72 2 2 2" xfId="5971"/>
    <cellStyle name="Normal 72 2 2 3" xfId="5972"/>
    <cellStyle name="Normal 72 2 2 4" xfId="10740"/>
    <cellStyle name="Normal 72 2 3" xfId="5973"/>
    <cellStyle name="Normal 72 2 3 2" xfId="5974"/>
    <cellStyle name="Normal 72 2 3 3" xfId="5975"/>
    <cellStyle name="Normal 72 2 4" xfId="5976"/>
    <cellStyle name="Normal 72 2 4 2" xfId="5977"/>
    <cellStyle name="Normal 72 2 5" xfId="5978"/>
    <cellStyle name="Normal 72 2 6" xfId="5979"/>
    <cellStyle name="Normal 72 2 7" xfId="10741"/>
    <cellStyle name="Normal 72 2_Графикон III.5.2.." xfId="5980"/>
    <cellStyle name="Normal 72 3" xfId="5981"/>
    <cellStyle name="Normal 72 3 2" xfId="5982"/>
    <cellStyle name="Normal 72 3 2 2" xfId="5983"/>
    <cellStyle name="Normal 72 3 2 3" xfId="5984"/>
    <cellStyle name="Normal 72 3 3" xfId="5985"/>
    <cellStyle name="Normal 72 3 3 2" xfId="5986"/>
    <cellStyle name="Normal 72 3 4" xfId="5987"/>
    <cellStyle name="Normal 72 3 5" xfId="5988"/>
    <cellStyle name="Normal 72 3 6" xfId="10742"/>
    <cellStyle name="Normal 72 3_Графикон III.5.2.." xfId="5989"/>
    <cellStyle name="Normal 72 4" xfId="5990"/>
    <cellStyle name="Normal 72 4 2" xfId="5991"/>
    <cellStyle name="Normal 72 4 3" xfId="5992"/>
    <cellStyle name="Normal 72 4 4" xfId="10743"/>
    <cellStyle name="Normal 72 5" xfId="5993"/>
    <cellStyle name="Normal 72 5 2" xfId="5994"/>
    <cellStyle name="Normal 72 6" xfId="5995"/>
    <cellStyle name="Normal 72 7" xfId="5996"/>
    <cellStyle name="Normal 72 8" xfId="5997"/>
    <cellStyle name="Normal 72 9" xfId="10744"/>
    <cellStyle name="Normal 72_Графикон III.5.2.." xfId="5998"/>
    <cellStyle name="Normal 73" xfId="5999"/>
    <cellStyle name="Normal 73 10" xfId="10745"/>
    <cellStyle name="Normal 73 2" xfId="6000"/>
    <cellStyle name="Normal 73 2 2" xfId="6001"/>
    <cellStyle name="Normal 73 2 2 2" xfId="6002"/>
    <cellStyle name="Normal 73 2 2 3" xfId="6003"/>
    <cellStyle name="Normal 73 2 2 4" xfId="10746"/>
    <cellStyle name="Normal 73 2 3" xfId="6004"/>
    <cellStyle name="Normal 73 2 3 2" xfId="6005"/>
    <cellStyle name="Normal 73 2 3 3" xfId="6006"/>
    <cellStyle name="Normal 73 2 4" xfId="6007"/>
    <cellStyle name="Normal 73 2 4 2" xfId="6008"/>
    <cellStyle name="Normal 73 2 5" xfId="6009"/>
    <cellStyle name="Normal 73 2 6" xfId="6010"/>
    <cellStyle name="Normal 73 2 7" xfId="10747"/>
    <cellStyle name="Normal 73 2_Графикон III.5.2.." xfId="6011"/>
    <cellStyle name="Normal 73 3" xfId="6012"/>
    <cellStyle name="Normal 73 3 2" xfId="6013"/>
    <cellStyle name="Normal 73 3 2 2" xfId="6014"/>
    <cellStyle name="Normal 73 3 2 3" xfId="6015"/>
    <cellStyle name="Normal 73 3 3" xfId="6016"/>
    <cellStyle name="Normal 73 3 3 2" xfId="6017"/>
    <cellStyle name="Normal 73 3 4" xfId="6018"/>
    <cellStyle name="Normal 73 3 5" xfId="6019"/>
    <cellStyle name="Normal 73 3 6" xfId="10748"/>
    <cellStyle name="Normal 73 3 7" xfId="15235"/>
    <cellStyle name="Normal 73 3 8" xfId="15236"/>
    <cellStyle name="Normal 73 3_Графикон III.5.2.." xfId="6020"/>
    <cellStyle name="Normal 73 4" xfId="6021"/>
    <cellStyle name="Normal 73 4 2" xfId="6022"/>
    <cellStyle name="Normal 73 4 3" xfId="6023"/>
    <cellStyle name="Normal 73 4 4" xfId="10749"/>
    <cellStyle name="Normal 73 5" xfId="6024"/>
    <cellStyle name="Normal 73 5 2" xfId="6025"/>
    <cellStyle name="Normal 73 6" xfId="6026"/>
    <cellStyle name="Normal 73 7" xfId="6027"/>
    <cellStyle name="Normal 73 8" xfId="6028"/>
    <cellStyle name="Normal 73 9" xfId="10750"/>
    <cellStyle name="Normal 73_Графикон III.5.2.." xfId="6029"/>
    <cellStyle name="Normal 74" xfId="6030"/>
    <cellStyle name="Normal 74 10" xfId="10751"/>
    <cellStyle name="Normal 74 2" xfId="6031"/>
    <cellStyle name="Normal 74 2 2" xfId="6032"/>
    <cellStyle name="Normal 74 2 2 2" xfId="6033"/>
    <cellStyle name="Normal 74 2 2 3" xfId="6034"/>
    <cellStyle name="Normal 74 2 3" xfId="6035"/>
    <cellStyle name="Normal 74 2 3 2" xfId="6036"/>
    <cellStyle name="Normal 74 2 3 3" xfId="6037"/>
    <cellStyle name="Normal 74 2 4" xfId="6038"/>
    <cellStyle name="Normal 74 2 4 2" xfId="6039"/>
    <cellStyle name="Normal 74 2 5" xfId="6040"/>
    <cellStyle name="Normal 74 2 6" xfId="6041"/>
    <cellStyle name="Normal 74 2 7" xfId="10752"/>
    <cellStyle name="Normal 74 2 8" xfId="15237"/>
    <cellStyle name="Normal 74 2 9" xfId="15238"/>
    <cellStyle name="Normal 74 2_Графикон III.5.2.." xfId="6042"/>
    <cellStyle name="Normal 74 3" xfId="6043"/>
    <cellStyle name="Normal 74 3 2" xfId="6044"/>
    <cellStyle name="Normal 74 3 2 2" xfId="6045"/>
    <cellStyle name="Normal 74 3 2 3" xfId="6046"/>
    <cellStyle name="Normal 74 3 3" xfId="6047"/>
    <cellStyle name="Normal 74 3 3 2" xfId="6048"/>
    <cellStyle name="Normal 74 3 4" xfId="6049"/>
    <cellStyle name="Normal 74 3 5" xfId="6050"/>
    <cellStyle name="Normal 74 3 6" xfId="10753"/>
    <cellStyle name="Normal 74 3_Графикон III.5.2.." xfId="6051"/>
    <cellStyle name="Normal 74 4" xfId="6052"/>
    <cellStyle name="Normal 74 4 2" xfId="6053"/>
    <cellStyle name="Normal 74 4 3" xfId="6054"/>
    <cellStyle name="Normal 74 4 4" xfId="10754"/>
    <cellStyle name="Normal 74 5" xfId="6055"/>
    <cellStyle name="Normal 74 5 2" xfId="6056"/>
    <cellStyle name="Normal 74 6" xfId="6057"/>
    <cellStyle name="Normal 74 7" xfId="6058"/>
    <cellStyle name="Normal 74 8" xfId="6059"/>
    <cellStyle name="Normal 74 9" xfId="10755"/>
    <cellStyle name="Normal 74_Графикон III.5.2.." xfId="6060"/>
    <cellStyle name="Normal 75" xfId="6061"/>
    <cellStyle name="Normal 75 10" xfId="10756"/>
    <cellStyle name="Normal 75 11" xfId="10757"/>
    <cellStyle name="Normal 75 2" xfId="6062"/>
    <cellStyle name="Normal 75 2 2" xfId="6063"/>
    <cellStyle name="Normal 75 2 2 2" xfId="6064"/>
    <cellStyle name="Normal 75 2 2 3" xfId="6065"/>
    <cellStyle name="Normal 75 2 3" xfId="6066"/>
    <cellStyle name="Normal 75 2 3 2" xfId="6067"/>
    <cellStyle name="Normal 75 2 3 3" xfId="6068"/>
    <cellStyle name="Normal 75 2 4" xfId="6069"/>
    <cellStyle name="Normal 75 2 4 2" xfId="6070"/>
    <cellStyle name="Normal 75 2 5" xfId="6071"/>
    <cellStyle name="Normal 75 2 6" xfId="6072"/>
    <cellStyle name="Normal 75 2 7" xfId="10758"/>
    <cellStyle name="Normal 75 2 8" xfId="15239"/>
    <cellStyle name="Normal 75 2 9" xfId="15240"/>
    <cellStyle name="Normal 75 2_Графикон III.5.2.." xfId="6073"/>
    <cellStyle name="Normal 75 3" xfId="6074"/>
    <cellStyle name="Normal 75 3 2" xfId="6075"/>
    <cellStyle name="Normal 75 3 2 2" xfId="6076"/>
    <cellStyle name="Normal 75 3 2 3" xfId="6077"/>
    <cellStyle name="Normal 75 3 3" xfId="6078"/>
    <cellStyle name="Normal 75 3 3 2" xfId="6079"/>
    <cellStyle name="Normal 75 3 4" xfId="6080"/>
    <cellStyle name="Normal 75 3 5" xfId="6081"/>
    <cellStyle name="Normal 75 3 6" xfId="10759"/>
    <cellStyle name="Normal 75 3_Графикон III.5.2.." xfId="6082"/>
    <cellStyle name="Normal 75 4" xfId="6083"/>
    <cellStyle name="Normal 75 4 2" xfId="6084"/>
    <cellStyle name="Normal 75 4 3" xfId="6085"/>
    <cellStyle name="Normal 75 4 4" xfId="10760"/>
    <cellStyle name="Normal 75 5" xfId="6086"/>
    <cellStyle name="Normal 75 5 2" xfId="6087"/>
    <cellStyle name="Normal 75 5 3" xfId="6088"/>
    <cellStyle name="Normal 75 6" xfId="6089"/>
    <cellStyle name="Normal 75 6 2" xfId="6090"/>
    <cellStyle name="Normal 75 7" xfId="6091"/>
    <cellStyle name="Normal 75 8" xfId="6092"/>
    <cellStyle name="Normal 75 9" xfId="6093"/>
    <cellStyle name="Normal 75_Графикон III.5.2.." xfId="6094"/>
    <cellStyle name="Normal 76" xfId="6095"/>
    <cellStyle name="Normal 76 10" xfId="10761"/>
    <cellStyle name="Normal 76 11" xfId="10762"/>
    <cellStyle name="Normal 76 2" xfId="6096"/>
    <cellStyle name="Normal 76 2 2" xfId="6097"/>
    <cellStyle name="Normal 76 2 2 2" xfId="6098"/>
    <cellStyle name="Normal 76 2 2 3" xfId="6099"/>
    <cellStyle name="Normal 76 2 3" xfId="6100"/>
    <cellStyle name="Normal 76 2 3 2" xfId="6101"/>
    <cellStyle name="Normal 76 2 3 3" xfId="6102"/>
    <cellStyle name="Normal 76 2 4" xfId="6103"/>
    <cellStyle name="Normal 76 2 4 2" xfId="6104"/>
    <cellStyle name="Normal 76 2 5" xfId="6105"/>
    <cellStyle name="Normal 76 2 6" xfId="6106"/>
    <cellStyle name="Normal 76 2 7" xfId="10763"/>
    <cellStyle name="Normal 76 2 8" xfId="15241"/>
    <cellStyle name="Normal 76 2 9" xfId="15242"/>
    <cellStyle name="Normal 76 2_Графикон III.5.2.." xfId="6107"/>
    <cellStyle name="Normal 76 3" xfId="6108"/>
    <cellStyle name="Normal 76 3 2" xfId="6109"/>
    <cellStyle name="Normal 76 3 2 2" xfId="6110"/>
    <cellStyle name="Normal 76 3 2 3" xfId="6111"/>
    <cellStyle name="Normal 76 3 3" xfId="6112"/>
    <cellStyle name="Normal 76 3 3 2" xfId="6113"/>
    <cellStyle name="Normal 76 3 4" xfId="6114"/>
    <cellStyle name="Normal 76 3 5" xfId="6115"/>
    <cellStyle name="Normal 76 3 6" xfId="10764"/>
    <cellStyle name="Normal 76 3_Графикон III.5.2.." xfId="6116"/>
    <cellStyle name="Normal 76 4" xfId="6117"/>
    <cellStyle name="Normal 76 4 2" xfId="6118"/>
    <cellStyle name="Normal 76 4 3" xfId="6119"/>
    <cellStyle name="Normal 76 4 4" xfId="10765"/>
    <cellStyle name="Normal 76 5" xfId="6120"/>
    <cellStyle name="Normal 76 5 2" xfId="6121"/>
    <cellStyle name="Normal 76 5 2 2" xfId="6122"/>
    <cellStyle name="Normal 76 5 3" xfId="6123"/>
    <cellStyle name="Normal 76 5 3 2" xfId="6124"/>
    <cellStyle name="Normal 76 5 4" xfId="6125"/>
    <cellStyle name="Normal 76 5 5" xfId="6126"/>
    <cellStyle name="Normal 76 5 5 2" xfId="6127"/>
    <cellStyle name="Normal 76 5 5 3" xfId="6128"/>
    <cellStyle name="Normal 76 5 5 4" xfId="6129"/>
    <cellStyle name="Normal 76 5 5 4 2" xfId="6130"/>
    <cellStyle name="Normal 76 5 5 4 3" xfId="8549"/>
    <cellStyle name="Normal 76 5 5 4 4" xfId="8550"/>
    <cellStyle name="Normal 76 5 5 4 5" xfId="8551"/>
    <cellStyle name="Normal 76 5 5 4 5 2" xfId="8552"/>
    <cellStyle name="Normal 76 5 5 4 5 2 2" xfId="8553"/>
    <cellStyle name="Normal 76 5 6" xfId="6131"/>
    <cellStyle name="Normal 76 6" xfId="6132"/>
    <cellStyle name="Normal 76 6 2" xfId="6133"/>
    <cellStyle name="Normal 76 7" xfId="6134"/>
    <cellStyle name="Normal 76 8" xfId="6135"/>
    <cellStyle name="Normal 76 9" xfId="6136"/>
    <cellStyle name="Normal 76_Графикон III.5.2.." xfId="6137"/>
    <cellStyle name="Normal 77" xfId="6138"/>
    <cellStyle name="Normal 77 10" xfId="6139"/>
    <cellStyle name="Normal 77 11" xfId="6140"/>
    <cellStyle name="Normal 77 12" xfId="10766"/>
    <cellStyle name="Normal 77 2" xfId="6141"/>
    <cellStyle name="Normal 77 2 2" xfId="6142"/>
    <cellStyle name="Normal 77 2 2 2" xfId="6143"/>
    <cellStyle name="Normal 77 2 2 3" xfId="6144"/>
    <cellStyle name="Normal 77 2 3" xfId="6145"/>
    <cellStyle name="Normal 77 2 3 2" xfId="6146"/>
    <cellStyle name="Normal 77 2 3 3" xfId="6147"/>
    <cellStyle name="Normal 77 2 4" xfId="6148"/>
    <cellStyle name="Normal 77 2 4 2" xfId="6149"/>
    <cellStyle name="Normal 77 2 5" xfId="6150"/>
    <cellStyle name="Normal 77 2 6" xfId="6151"/>
    <cellStyle name="Normal 77 2 7" xfId="10767"/>
    <cellStyle name="Normal 77 2 8" xfId="15243"/>
    <cellStyle name="Normal 77 2 9" xfId="15244"/>
    <cellStyle name="Normal 77 2_Графикон III.5.2.." xfId="6152"/>
    <cellStyle name="Normal 77 3" xfId="6153"/>
    <cellStyle name="Normal 77 3 2" xfId="6154"/>
    <cellStyle name="Normal 77 3 2 2" xfId="6155"/>
    <cellStyle name="Normal 77 3 2 3" xfId="6156"/>
    <cellStyle name="Normal 77 3 3" xfId="6157"/>
    <cellStyle name="Normal 77 3 3 2" xfId="6158"/>
    <cellStyle name="Normal 77 3 4" xfId="6159"/>
    <cellStyle name="Normal 77 3 5" xfId="6160"/>
    <cellStyle name="Normal 77 3 6" xfId="10768"/>
    <cellStyle name="Normal 77 3_Графикон III.5.2.." xfId="6161"/>
    <cellStyle name="Normal 77 4" xfId="6162"/>
    <cellStyle name="Normal 77 4 2" xfId="6163"/>
    <cellStyle name="Normal 77 4 3" xfId="6164"/>
    <cellStyle name="Normal 77 4 4" xfId="10769"/>
    <cellStyle name="Normal 77 5" xfId="6165"/>
    <cellStyle name="Normal 77 5 2" xfId="6166"/>
    <cellStyle name="Normal 77 5 3" xfId="6167"/>
    <cellStyle name="Normal 77 6" xfId="6168"/>
    <cellStyle name="Normal 77 6 2" xfId="6169"/>
    <cellStyle name="Normal 77 7" xfId="6170"/>
    <cellStyle name="Normal 77 7 2" xfId="6171"/>
    <cellStyle name="Normal 77 8" xfId="6172"/>
    <cellStyle name="Normal 77 8 2" xfId="6173"/>
    <cellStyle name="Normal 77 9" xfId="6174"/>
    <cellStyle name="Normal 77 9 2" xfId="6175"/>
    <cellStyle name="Normal 77 9 2 2" xfId="6176"/>
    <cellStyle name="Normal 77 9 2 2 2" xfId="6177"/>
    <cellStyle name="Normal 77 9 2 2 3" xfId="8554"/>
    <cellStyle name="Normal 77 9 2 2 4" xfId="8555"/>
    <cellStyle name="Normal 77_Графикон III.5.2.." xfId="6178"/>
    <cellStyle name="Normal 78" xfId="6179"/>
    <cellStyle name="Normal 78 10" xfId="6180"/>
    <cellStyle name="Normal 78 11" xfId="6181"/>
    <cellStyle name="Normal 78 12" xfId="10770"/>
    <cellStyle name="Normal 78 2" xfId="6182"/>
    <cellStyle name="Normal 78 2 2" xfId="6183"/>
    <cellStyle name="Normal 78 2 2 2" xfId="6184"/>
    <cellStyle name="Normal 78 2 2 3" xfId="6185"/>
    <cellStyle name="Normal 78 2 3" xfId="6186"/>
    <cellStyle name="Normal 78 2 3 2" xfId="6187"/>
    <cellStyle name="Normal 78 2 3 3" xfId="6188"/>
    <cellStyle name="Normal 78 2 4" xfId="6189"/>
    <cellStyle name="Normal 78 2 4 2" xfId="6190"/>
    <cellStyle name="Normal 78 2 5" xfId="6191"/>
    <cellStyle name="Normal 78 2 6" xfId="6192"/>
    <cellStyle name="Normal 78 2 7" xfId="10771"/>
    <cellStyle name="Normal 78 2 8" xfId="15245"/>
    <cellStyle name="Normal 78 2 9" xfId="15246"/>
    <cellStyle name="Normal 78 2_Графикон III.5.2.." xfId="6193"/>
    <cellStyle name="Normal 78 3" xfId="6194"/>
    <cellStyle name="Normal 78 3 2" xfId="6195"/>
    <cellStyle name="Normal 78 3 2 2" xfId="6196"/>
    <cellStyle name="Normal 78 3 2 3" xfId="6197"/>
    <cellStyle name="Normal 78 3 3" xfId="6198"/>
    <cellStyle name="Normal 78 3 3 2" xfId="6199"/>
    <cellStyle name="Normal 78 3 4" xfId="6200"/>
    <cellStyle name="Normal 78 3 5" xfId="6201"/>
    <cellStyle name="Normal 78 3 6" xfId="10772"/>
    <cellStyle name="Normal 78 3_Графикон III.5.2.." xfId="6202"/>
    <cellStyle name="Normal 78 4" xfId="6203"/>
    <cellStyle name="Normal 78 4 2" xfId="6204"/>
    <cellStyle name="Normal 78 4 3" xfId="6205"/>
    <cellStyle name="Normal 78 4 4" xfId="10773"/>
    <cellStyle name="Normal 78 5" xfId="6206"/>
    <cellStyle name="Normal 78 5 2" xfId="6207"/>
    <cellStyle name="Normal 78 5 3" xfId="6208"/>
    <cellStyle name="Normal 78 6" xfId="6209"/>
    <cellStyle name="Normal 78 6 2" xfId="6210"/>
    <cellStyle name="Normal 78 7" xfId="6211"/>
    <cellStyle name="Normal 78 7 2" xfId="6212"/>
    <cellStyle name="Normal 78 8" xfId="6213"/>
    <cellStyle name="Normal 78 8 2" xfId="6214"/>
    <cellStyle name="Normal 78 9" xfId="6215"/>
    <cellStyle name="Normal 78 9 2" xfId="6216"/>
    <cellStyle name="Normal 78 9 2 2" xfId="6217"/>
    <cellStyle name="Normal 78 9 2 2 2" xfId="6218"/>
    <cellStyle name="Normal 78 9 2 2 3" xfId="8556"/>
    <cellStyle name="Normal 78 9 2 2 4" xfId="8557"/>
    <cellStyle name="Normal 78_Графикон III.5.2.." xfId="6219"/>
    <cellStyle name="Normal 79" xfId="6220"/>
    <cellStyle name="Normal 79 10" xfId="6221"/>
    <cellStyle name="Normal 79 11" xfId="6222"/>
    <cellStyle name="Normal 79 12" xfId="10774"/>
    <cellStyle name="Normal 79 2" xfId="6223"/>
    <cellStyle name="Normal 79 2 2" xfId="6224"/>
    <cellStyle name="Normal 79 2 2 2" xfId="6225"/>
    <cellStyle name="Normal 79 2 2 3" xfId="6226"/>
    <cellStyle name="Normal 79 2 3" xfId="6227"/>
    <cellStyle name="Normal 79 2 3 2" xfId="6228"/>
    <cellStyle name="Normal 79 2 3 3" xfId="6229"/>
    <cellStyle name="Normal 79 2 4" xfId="6230"/>
    <cellStyle name="Normal 79 2 4 2" xfId="6231"/>
    <cellStyle name="Normal 79 2 5" xfId="6232"/>
    <cellStyle name="Normal 79 2 6" xfId="6233"/>
    <cellStyle name="Normal 79 2 7" xfId="10775"/>
    <cellStyle name="Normal 79 2 8" xfId="15247"/>
    <cellStyle name="Normal 79 2 9" xfId="15248"/>
    <cellStyle name="Normal 79 2_Графикон III.5.2.." xfId="6234"/>
    <cellStyle name="Normal 79 3" xfId="6235"/>
    <cellStyle name="Normal 79 3 2" xfId="6236"/>
    <cellStyle name="Normal 79 3 2 2" xfId="6237"/>
    <cellStyle name="Normal 79 3 2 3" xfId="6238"/>
    <cellStyle name="Normal 79 3 3" xfId="6239"/>
    <cellStyle name="Normal 79 3 3 2" xfId="6240"/>
    <cellStyle name="Normal 79 3 4" xfId="6241"/>
    <cellStyle name="Normal 79 3 5" xfId="6242"/>
    <cellStyle name="Normal 79 3 6" xfId="10776"/>
    <cellStyle name="Normal 79 3_Графикон III.5.2.." xfId="6243"/>
    <cellStyle name="Normal 79 4" xfId="6244"/>
    <cellStyle name="Normal 79 4 2" xfId="6245"/>
    <cellStyle name="Normal 79 4 3" xfId="6246"/>
    <cellStyle name="Normal 79 4 4" xfId="10777"/>
    <cellStyle name="Normal 79 5" xfId="6247"/>
    <cellStyle name="Normal 79 5 2" xfId="6248"/>
    <cellStyle name="Normal 79 5 3" xfId="6249"/>
    <cellStyle name="Normal 79 6" xfId="6250"/>
    <cellStyle name="Normal 79 6 2" xfId="6251"/>
    <cellStyle name="Normal 79 7" xfId="6252"/>
    <cellStyle name="Normal 79 7 2" xfId="6253"/>
    <cellStyle name="Normal 79 8" xfId="6254"/>
    <cellStyle name="Normal 79 8 2" xfId="6255"/>
    <cellStyle name="Normal 79 9" xfId="6256"/>
    <cellStyle name="Normal 79 9 2" xfId="6257"/>
    <cellStyle name="Normal 79 9 2 2" xfId="6258"/>
    <cellStyle name="Normal 79 9 2 2 2" xfId="6259"/>
    <cellStyle name="Normal 79 9 2 2 3" xfId="8558"/>
    <cellStyle name="Normal 79 9 2 2 4" xfId="8559"/>
    <cellStyle name="Normal 79_Графикон III.5.2.." xfId="6260"/>
    <cellStyle name="Normal 8" xfId="6261"/>
    <cellStyle name="Normal 8 10" xfId="15249"/>
    <cellStyle name="Normal 8 2" xfId="6262"/>
    <cellStyle name="Normal 8 2 2" xfId="6263"/>
    <cellStyle name="Normal 8 2 2 2" xfId="6264"/>
    <cellStyle name="Normal 8 2 2 3" xfId="10778"/>
    <cellStyle name="Normal 8 2 2 4" xfId="15250"/>
    <cellStyle name="Normal 8 2 2 5" xfId="15251"/>
    <cellStyle name="Normal 8 3" xfId="6265"/>
    <cellStyle name="Normal 8 3 2" xfId="6266"/>
    <cellStyle name="Normal 8 3_Графикон III.5.2.." xfId="6267"/>
    <cellStyle name="Normal 8 4" xfId="6268"/>
    <cellStyle name="Normal 8 5" xfId="6269"/>
    <cellStyle name="Normal 8 5 2" xfId="8560"/>
    <cellStyle name="Normal 8 5 3" xfId="10779"/>
    <cellStyle name="Normal 8 6" xfId="8561"/>
    <cellStyle name="Normal 8 6 2" xfId="10780"/>
    <cellStyle name="Normal 8 7" xfId="15252"/>
    <cellStyle name="Normal 8 8" xfId="15253"/>
    <cellStyle name="Normal 8 9" xfId="15254"/>
    <cellStyle name="Normal 8_Графикон III.5.2.." xfId="6270"/>
    <cellStyle name="Normal 80" xfId="6271"/>
    <cellStyle name="Normal 80 10" xfId="10781"/>
    <cellStyle name="Normal 80 2" xfId="6272"/>
    <cellStyle name="Normal 80 2 2" xfId="6273"/>
    <cellStyle name="Normal 80 2 2 2" xfId="6274"/>
    <cellStyle name="Normal 80 2 2 3" xfId="6275"/>
    <cellStyle name="Normal 80 2 3" xfId="6276"/>
    <cellStyle name="Normal 80 2 3 2" xfId="6277"/>
    <cellStyle name="Normal 80 2 3 3" xfId="6278"/>
    <cellStyle name="Normal 80 2 4" xfId="6279"/>
    <cellStyle name="Normal 80 2 4 2" xfId="6280"/>
    <cellStyle name="Normal 80 2 5" xfId="6281"/>
    <cellStyle name="Normal 80 2 6" xfId="6282"/>
    <cellStyle name="Normal 80 2 7" xfId="10782"/>
    <cellStyle name="Normal 80 2 8" xfId="15255"/>
    <cellStyle name="Normal 80 2 9" xfId="15256"/>
    <cellStyle name="Normal 80 2_Графикон III.5.2.." xfId="6283"/>
    <cellStyle name="Normal 80 3" xfId="6284"/>
    <cellStyle name="Normal 80 3 2" xfId="6285"/>
    <cellStyle name="Normal 80 3 3" xfId="6286"/>
    <cellStyle name="Normal 80 3 4" xfId="10783"/>
    <cellStyle name="Normal 80 4" xfId="6287"/>
    <cellStyle name="Normal 80 4 2" xfId="6288"/>
    <cellStyle name="Normal 80 4 3" xfId="6289"/>
    <cellStyle name="Normal 80 5" xfId="6290"/>
    <cellStyle name="Normal 80 5 2" xfId="6291"/>
    <cellStyle name="Normal 80 6" xfId="6292"/>
    <cellStyle name="Normal 80 7" xfId="6293"/>
    <cellStyle name="Normal 80 8" xfId="6294"/>
    <cellStyle name="Normal 80 9" xfId="10784"/>
    <cellStyle name="Normal 80_Графикон III.5.2.." xfId="6295"/>
    <cellStyle name="Normal 81" xfId="6296"/>
    <cellStyle name="Normal 81 10" xfId="10785"/>
    <cellStyle name="Normal 81 2" xfId="6297"/>
    <cellStyle name="Normal 81 2 2" xfId="6298"/>
    <cellStyle name="Normal 81 2 2 2" xfId="6299"/>
    <cellStyle name="Normal 81 2 2 3" xfId="6300"/>
    <cellStyle name="Normal 81 2 3" xfId="6301"/>
    <cellStyle name="Normal 81 2 3 2" xfId="6302"/>
    <cellStyle name="Normal 81 2 3 3" xfId="6303"/>
    <cellStyle name="Normal 81 2 4" xfId="6304"/>
    <cellStyle name="Normal 81 2 4 2" xfId="6305"/>
    <cellStyle name="Normal 81 2 5" xfId="6306"/>
    <cellStyle name="Normal 81 2 6" xfId="6307"/>
    <cellStyle name="Normal 81 2 7" xfId="10786"/>
    <cellStyle name="Normal 81 2 8" xfId="15257"/>
    <cellStyle name="Normal 81 2 9" xfId="15258"/>
    <cellStyle name="Normal 81 2_Графикон III.5.2.." xfId="6308"/>
    <cellStyle name="Normal 81 3" xfId="6309"/>
    <cellStyle name="Normal 81 3 2" xfId="6310"/>
    <cellStyle name="Normal 81 3 3" xfId="6311"/>
    <cellStyle name="Normal 81 3 4" xfId="10787"/>
    <cellStyle name="Normal 81 4" xfId="6312"/>
    <cellStyle name="Normal 81 4 2" xfId="6313"/>
    <cellStyle name="Normal 81 4 3" xfId="6314"/>
    <cellStyle name="Normal 81 5" xfId="6315"/>
    <cellStyle name="Normal 81 5 2" xfId="6316"/>
    <cellStyle name="Normal 81 6" xfId="6317"/>
    <cellStyle name="Normal 81 7" xfId="6318"/>
    <cellStyle name="Normal 81 8" xfId="6319"/>
    <cellStyle name="Normal 81 9" xfId="10788"/>
    <cellStyle name="Normal 81_Графикон III.5.2.." xfId="6320"/>
    <cellStyle name="Normal 82" xfId="6321"/>
    <cellStyle name="Normal 82 2" xfId="6322"/>
    <cellStyle name="Normal 82 2 2" xfId="10789"/>
    <cellStyle name="Normal 82 2 3" xfId="15259"/>
    <cellStyle name="Normal 82 2 4" xfId="15260"/>
    <cellStyle name="Normal 82 3" xfId="10790"/>
    <cellStyle name="Normal 83" xfId="6323"/>
    <cellStyle name="Normal 83 2" xfId="6324"/>
    <cellStyle name="Normal 83 2 2" xfId="10791"/>
    <cellStyle name="Normal 83 3" xfId="10792"/>
    <cellStyle name="Normal 84" xfId="6325"/>
    <cellStyle name="Normal 84 10" xfId="10793"/>
    <cellStyle name="Normal 84 2" xfId="6326"/>
    <cellStyle name="Normal 84 2 2" xfId="6327"/>
    <cellStyle name="Normal 84 2 2 2" xfId="6328"/>
    <cellStyle name="Normal 84 2 2 3" xfId="6329"/>
    <cellStyle name="Normal 84 2 3" xfId="6330"/>
    <cellStyle name="Normal 84 2 3 2" xfId="6331"/>
    <cellStyle name="Normal 84 2 4" xfId="6332"/>
    <cellStyle name="Normal 84 2 5" xfId="6333"/>
    <cellStyle name="Normal 84 2 6" xfId="10794"/>
    <cellStyle name="Normal 84 2 7" xfId="15261"/>
    <cellStyle name="Normal 84 2 8" xfId="15262"/>
    <cellStyle name="Normal 84 2_Графикон III.5.2.." xfId="6334"/>
    <cellStyle name="Normal 84 3" xfId="6335"/>
    <cellStyle name="Normal 84 3 2" xfId="6336"/>
    <cellStyle name="Normal 84 3 3" xfId="6337"/>
    <cellStyle name="Normal 84 3 4" xfId="10795"/>
    <cellStyle name="Normal 84 4" xfId="6338"/>
    <cellStyle name="Normal 84 4 2" xfId="6339"/>
    <cellStyle name="Normal 84 4 3" xfId="6340"/>
    <cellStyle name="Normal 84 5" xfId="6341"/>
    <cellStyle name="Normal 84 5 2" xfId="6342"/>
    <cellStyle name="Normal 84 6" xfId="6343"/>
    <cellStyle name="Normal 84 6 2" xfId="6344"/>
    <cellStyle name="Normal 84 7" xfId="6345"/>
    <cellStyle name="Normal 84 8" xfId="6346"/>
    <cellStyle name="Normal 84 9" xfId="10796"/>
    <cellStyle name="Normal 84_Графикон III.5.2.." xfId="6347"/>
    <cellStyle name="Normal 85" xfId="6348"/>
    <cellStyle name="Normal 85 10" xfId="10797"/>
    <cellStyle name="Normal 85 2" xfId="6349"/>
    <cellStyle name="Normal 85 2 2" xfId="6350"/>
    <cellStyle name="Normal 85 2 2 2" xfId="6351"/>
    <cellStyle name="Normal 85 2 2 3" xfId="6352"/>
    <cellStyle name="Normal 85 2 3" xfId="6353"/>
    <cellStyle name="Normal 85 2 3 2" xfId="6354"/>
    <cellStyle name="Normal 85 2 4" xfId="6355"/>
    <cellStyle name="Normal 85 2 5" xfId="6356"/>
    <cellStyle name="Normal 85 2 6" xfId="10798"/>
    <cellStyle name="Normal 85 2 7" xfId="15263"/>
    <cellStyle name="Normal 85 2 8" xfId="15264"/>
    <cellStyle name="Normal 85 2_Графикон III.5.2.." xfId="6357"/>
    <cellStyle name="Normal 85 3" xfId="6358"/>
    <cellStyle name="Normal 85 3 2" xfId="6359"/>
    <cellStyle name="Normal 85 3 3" xfId="6360"/>
    <cellStyle name="Normal 85 3 4" xfId="10799"/>
    <cellStyle name="Normal 85 4" xfId="6361"/>
    <cellStyle name="Normal 85 4 2" xfId="6362"/>
    <cellStyle name="Normal 85 4 3" xfId="6363"/>
    <cellStyle name="Normal 85 5" xfId="6364"/>
    <cellStyle name="Normal 85 5 2" xfId="6365"/>
    <cellStyle name="Normal 85 6" xfId="6366"/>
    <cellStyle name="Normal 85 6 2" xfId="6367"/>
    <cellStyle name="Normal 85 7" xfId="6368"/>
    <cellStyle name="Normal 85 8" xfId="6369"/>
    <cellStyle name="Normal 85 9" xfId="10800"/>
    <cellStyle name="Normal 85_Графикон III.5.2.." xfId="6370"/>
    <cellStyle name="Normal 86" xfId="6371"/>
    <cellStyle name="Normal 86 10" xfId="10801"/>
    <cellStyle name="Normal 86 2" xfId="6372"/>
    <cellStyle name="Normal 86 2 2" xfId="6373"/>
    <cellStyle name="Normal 86 2 2 2" xfId="6374"/>
    <cellStyle name="Normal 86 2 2 3" xfId="6375"/>
    <cellStyle name="Normal 86 2 3" xfId="6376"/>
    <cellStyle name="Normal 86 2 3 2" xfId="6377"/>
    <cellStyle name="Normal 86 2 4" xfId="6378"/>
    <cellStyle name="Normal 86 2 5" xfId="6379"/>
    <cellStyle name="Normal 86 2 6" xfId="10802"/>
    <cellStyle name="Normal 86 2 7" xfId="15265"/>
    <cellStyle name="Normal 86 2 8" xfId="15266"/>
    <cellStyle name="Normal 86 2_Графикон III.5.2.." xfId="6380"/>
    <cellStyle name="Normal 86 3" xfId="6381"/>
    <cellStyle name="Normal 86 3 2" xfId="6382"/>
    <cellStyle name="Normal 86 3 3" xfId="6383"/>
    <cellStyle name="Normal 86 3 4" xfId="10803"/>
    <cellStyle name="Normal 86 4" xfId="6384"/>
    <cellStyle name="Normal 86 4 2" xfId="6385"/>
    <cellStyle name="Normal 86 4 3" xfId="6386"/>
    <cellStyle name="Normal 86 5" xfId="6387"/>
    <cellStyle name="Normal 86 5 2" xfId="6388"/>
    <cellStyle name="Normal 86 6" xfId="6389"/>
    <cellStyle name="Normal 86 6 2" xfId="6390"/>
    <cellStyle name="Normal 86 7" xfId="6391"/>
    <cellStyle name="Normal 86 8" xfId="6392"/>
    <cellStyle name="Normal 86 9" xfId="10804"/>
    <cellStyle name="Normal 86_Графикон III.5.2.." xfId="6393"/>
    <cellStyle name="Normal 87" xfId="6394"/>
    <cellStyle name="Normal 87 2" xfId="6395"/>
    <cellStyle name="Normal 87 2 2" xfId="10805"/>
    <cellStyle name="Normal 87 2 3" xfId="15267"/>
    <cellStyle name="Normal 87 2 4" xfId="15268"/>
    <cellStyle name="Normal 87 3" xfId="10806"/>
    <cellStyle name="Normal 88" xfId="6396"/>
    <cellStyle name="Normal 88 2" xfId="6397"/>
    <cellStyle name="Normal 88 2 2" xfId="10807"/>
    <cellStyle name="Normal 88 2 3" xfId="15269"/>
    <cellStyle name="Normal 88 2 4" xfId="15270"/>
    <cellStyle name="Normal 88 3" xfId="10808"/>
    <cellStyle name="Normal 89" xfId="6398"/>
    <cellStyle name="Normal 89 2" xfId="6399"/>
    <cellStyle name="Normal 89 2 2" xfId="10809"/>
    <cellStyle name="Normal 89 2 3" xfId="15271"/>
    <cellStyle name="Normal 89 2 4" xfId="15272"/>
    <cellStyle name="Normal 89 3" xfId="10810"/>
    <cellStyle name="Normal 9" xfId="6400"/>
    <cellStyle name="Normal 9 10" xfId="15273"/>
    <cellStyle name="Normal 9 2" xfId="6401"/>
    <cellStyle name="Normal 9 2 2" xfId="6402"/>
    <cellStyle name="Normal 9 2 2 2" xfId="6403"/>
    <cellStyle name="Normal 9 2 2 3" xfId="10811"/>
    <cellStyle name="Normal 9 2 2 4" xfId="15274"/>
    <cellStyle name="Normal 9 2 2 5" xfId="15275"/>
    <cellStyle name="Normal 9 2_Графикон III.5.2.." xfId="6404"/>
    <cellStyle name="Normal 9 3" xfId="6405"/>
    <cellStyle name="Normal 9 3 2" xfId="8562"/>
    <cellStyle name="Normal 9 3 3" xfId="10812"/>
    <cellStyle name="Normal 9 4" xfId="6406"/>
    <cellStyle name="Normal 9 4 2" xfId="6407"/>
    <cellStyle name="Normal 9 4 3" xfId="10813"/>
    <cellStyle name="Normal 9 4 4" xfId="10814"/>
    <cellStyle name="Normal 9 4 5" xfId="15276"/>
    <cellStyle name="Normal 9 4 6" xfId="15277"/>
    <cellStyle name="Normal 9 5" xfId="8563"/>
    <cellStyle name="Normal 9 6" xfId="15278"/>
    <cellStyle name="Normal 9 7" xfId="15279"/>
    <cellStyle name="Normal 9 8" xfId="15280"/>
    <cellStyle name="Normal 9 9" xfId="15281"/>
    <cellStyle name="Normal 9_Графикон III.5.2.." xfId="6408"/>
    <cellStyle name="Normal 90" xfId="6409"/>
    <cellStyle name="Normal 90 2" xfId="6410"/>
    <cellStyle name="Normal 90 2 2" xfId="10815"/>
    <cellStyle name="Normal 90 3" xfId="10816"/>
    <cellStyle name="Normal 91" xfId="6411"/>
    <cellStyle name="Normal 91 2" xfId="6412"/>
    <cellStyle name="Normal 91 2 2" xfId="6413"/>
    <cellStyle name="Normal 91 2 3" xfId="10817"/>
    <cellStyle name="Normal 91 3" xfId="6414"/>
    <cellStyle name="Normal 91 3 2" xfId="6415"/>
    <cellStyle name="Normal 91 3 3" xfId="10818"/>
    <cellStyle name="Normal 91 4" xfId="6416"/>
    <cellStyle name="Normal 91 4 2" xfId="6417"/>
    <cellStyle name="Normal 91 5" xfId="6418"/>
    <cellStyle name="Normal 91 5 2" xfId="6419"/>
    <cellStyle name="Normal 91 6" xfId="6420"/>
    <cellStyle name="Normal 91 6 2" xfId="6421"/>
    <cellStyle name="Normal 91 7" xfId="6422"/>
    <cellStyle name="Normal 91 7 2" xfId="6423"/>
    <cellStyle name="Normal 91 7 3" xfId="6424"/>
    <cellStyle name="Normal 91 7 3 2" xfId="6425"/>
    <cellStyle name="Normal 91 7 3 3" xfId="8564"/>
    <cellStyle name="Normal 91 7 3 4" xfId="8565"/>
    <cellStyle name="Normal 91 8" xfId="6426"/>
    <cellStyle name="Normal 91 9" xfId="10819"/>
    <cellStyle name="Normal 91_Графикон III.5.2.." xfId="6427"/>
    <cellStyle name="Normal 92" xfId="6428"/>
    <cellStyle name="Normal 92 2" xfId="6429"/>
    <cellStyle name="Normal 92 2 2" xfId="6430"/>
    <cellStyle name="Normal 92 2 3" xfId="10820"/>
    <cellStyle name="Normal 92 3" xfId="6431"/>
    <cellStyle name="Normal 92 3 2" xfId="6432"/>
    <cellStyle name="Normal 92 3 3" xfId="10821"/>
    <cellStyle name="Normal 92 4" xfId="6433"/>
    <cellStyle name="Normal 92 4 2" xfId="6434"/>
    <cellStyle name="Normal 92 5" xfId="6435"/>
    <cellStyle name="Normal 92 5 2" xfId="6436"/>
    <cellStyle name="Normal 92 6" xfId="6437"/>
    <cellStyle name="Normal 92 6 2" xfId="6438"/>
    <cellStyle name="Normal 92 7" xfId="6439"/>
    <cellStyle name="Normal 92 7 2" xfId="6440"/>
    <cellStyle name="Normal 92 7 3" xfId="6441"/>
    <cellStyle name="Normal 92 7 3 2" xfId="6442"/>
    <cellStyle name="Normal 92 7 3 3" xfId="8566"/>
    <cellStyle name="Normal 92 7 3 4" xfId="8567"/>
    <cellStyle name="Normal 92 8" xfId="6443"/>
    <cellStyle name="Normal 92 9" xfId="10822"/>
    <cellStyle name="Normal 92_Графикон III.5.2.." xfId="6444"/>
    <cellStyle name="Normal 93" xfId="6445"/>
    <cellStyle name="Normal 93 2" xfId="6446"/>
    <cellStyle name="Normal 93 2 2" xfId="6447"/>
    <cellStyle name="Normal 93 2 3" xfId="10823"/>
    <cellStyle name="Normal 93 3" xfId="6448"/>
    <cellStyle name="Normal 93 3 2" xfId="6449"/>
    <cellStyle name="Normal 93 3 3" xfId="10824"/>
    <cellStyle name="Normal 93 4" xfId="6450"/>
    <cellStyle name="Normal 93 4 2" xfId="6451"/>
    <cellStyle name="Normal 93 5" xfId="6452"/>
    <cellStyle name="Normal 93 5 2" xfId="6453"/>
    <cellStyle name="Normal 93 6" xfId="6454"/>
    <cellStyle name="Normal 93 6 2" xfId="6455"/>
    <cellStyle name="Normal 93 7" xfId="6456"/>
    <cellStyle name="Normal 93 7 2" xfId="6457"/>
    <cellStyle name="Normal 93 7 3" xfId="6458"/>
    <cellStyle name="Normal 93 7 3 2" xfId="6459"/>
    <cellStyle name="Normal 93 7 3 3" xfId="8568"/>
    <cellStyle name="Normal 93 7 3 4" xfId="8569"/>
    <cellStyle name="Normal 93 8" xfId="6460"/>
    <cellStyle name="Normal 93 9" xfId="10825"/>
    <cellStyle name="Normal 93_Графикон III.5.2.." xfId="6461"/>
    <cellStyle name="Normal 94" xfId="6462"/>
    <cellStyle name="Normal 94 2" xfId="6463"/>
    <cellStyle name="Normal 94 2 2" xfId="6464"/>
    <cellStyle name="Normal 94 2 2 2" xfId="6465"/>
    <cellStyle name="Normal 94 2 3" xfId="6466"/>
    <cellStyle name="Normal 94 2 3 2" xfId="6467"/>
    <cellStyle name="Normal 94 2 4" xfId="6468"/>
    <cellStyle name="Normal 94 2 5" xfId="6469"/>
    <cellStyle name="Normal 94 2 6" xfId="6470"/>
    <cellStyle name="Normal 94 2 7" xfId="10826"/>
    <cellStyle name="Normal 94 2 8" xfId="15282"/>
    <cellStyle name="Normal 94 2 9" xfId="15283"/>
    <cellStyle name="Normal 94 3" xfId="6471"/>
    <cellStyle name="Normal 94 3 2" xfId="6472"/>
    <cellStyle name="Normal 94 4" xfId="6473"/>
    <cellStyle name="Normal 94 5" xfId="6474"/>
    <cellStyle name="Normal 94 6" xfId="6475"/>
    <cellStyle name="Normal 94_Графикон III.5.2.." xfId="6476"/>
    <cellStyle name="Normal 95" xfId="6477"/>
    <cellStyle name="Normal 95 2" xfId="6478"/>
    <cellStyle name="Normal 95 2 2" xfId="6479"/>
    <cellStyle name="Normal 95 2 2 2" xfId="6480"/>
    <cellStyle name="Normal 95 2 3" xfId="6481"/>
    <cellStyle name="Normal 95 2 3 2" xfId="6482"/>
    <cellStyle name="Normal 95 2 4" xfId="6483"/>
    <cellStyle name="Normal 95 2 5" xfId="6484"/>
    <cellStyle name="Normal 95 2 5 2" xfId="6485"/>
    <cellStyle name="Normal 95 2 5 3" xfId="6486"/>
    <cellStyle name="Normal 95 2 5 4" xfId="6487"/>
    <cellStyle name="Normal 95 2 5 4 2" xfId="6488"/>
    <cellStyle name="Normal 95 2 5 4 3" xfId="8570"/>
    <cellStyle name="Normal 95 2 5 4 4" xfId="8571"/>
    <cellStyle name="Normal 95 2 5 4 5" xfId="8572"/>
    <cellStyle name="Normal 95 2 5 4 5 2" xfId="8573"/>
    <cellStyle name="Normal 95 2 5 4 5 2 2" xfId="8574"/>
    <cellStyle name="Normal 95 2 5 4 5 2 2 2" xfId="10827"/>
    <cellStyle name="Normal 95 2 5 4 5 2 2 2 2" xfId="10828"/>
    <cellStyle name="Normal 95 2 5 4 5 2 2 2 2 2" xfId="15284"/>
    <cellStyle name="Normal 95 2 6" xfId="6489"/>
    <cellStyle name="Normal 95 2 7" xfId="10829"/>
    <cellStyle name="Normal 95 2 8" xfId="15285"/>
    <cellStyle name="Normal 95 2 9" xfId="15286"/>
    <cellStyle name="Normal 95 3" xfId="6490"/>
    <cellStyle name="Normal 95 3 2" xfId="6491"/>
    <cellStyle name="Normal 95 4" xfId="6492"/>
    <cellStyle name="Normal 95 5" xfId="6493"/>
    <cellStyle name="Normal 95 6" xfId="6494"/>
    <cellStyle name="Normal 95_Графикон III.5.2.." xfId="6495"/>
    <cellStyle name="Normal 96" xfId="6496"/>
    <cellStyle name="Normal 96 2" xfId="6497"/>
    <cellStyle name="Normal 96 2 2" xfId="6498"/>
    <cellStyle name="Normal 96 2 2 2" xfId="6499"/>
    <cellStyle name="Normal 96 2 3" xfId="6500"/>
    <cellStyle name="Normal 96 2 3 2" xfId="6501"/>
    <cellStyle name="Normal 96 2 4" xfId="6502"/>
    <cellStyle name="Normal 96 2 5" xfId="6503"/>
    <cellStyle name="Normal 96 2 5 2" xfId="6504"/>
    <cellStyle name="Normal 96 2 5 3" xfId="6505"/>
    <cellStyle name="Normal 96 2 5 4" xfId="6506"/>
    <cellStyle name="Normal 96 2 5 4 2" xfId="6507"/>
    <cellStyle name="Normal 96 2 5 4 3" xfId="8575"/>
    <cellStyle name="Normal 96 2 5 4 4" xfId="8576"/>
    <cellStyle name="Normal 96 2 5 4 5" xfId="8577"/>
    <cellStyle name="Normal 96 2 5 4 5 2" xfId="8578"/>
    <cellStyle name="Normal 96 2 5 4 5 2 2" xfId="8579"/>
    <cellStyle name="Normal 96 2 5 4 5 2 2 2" xfId="10830"/>
    <cellStyle name="Normal 96 2 5 4 5 2 2 2 2" xfId="10831"/>
    <cellStyle name="Normal 96 2 5 4 5 2 2 2 2 2" xfId="15287"/>
    <cellStyle name="Normal 96 2 6" xfId="6508"/>
    <cellStyle name="Normal 96 2 7" xfId="10832"/>
    <cellStyle name="Normal 96 3" xfId="6509"/>
    <cellStyle name="Normal 96 3 2" xfId="6510"/>
    <cellStyle name="Normal 96 4" xfId="6511"/>
    <cellStyle name="Normal 96 5" xfId="6512"/>
    <cellStyle name="Normal 96 6" xfId="6513"/>
    <cellStyle name="Normal 96_Графикон III.5.2.." xfId="6514"/>
    <cellStyle name="Normal 97" xfId="6515"/>
    <cellStyle name="Normal 97 2" xfId="6516"/>
    <cellStyle name="Normal 97 2 2" xfId="10833"/>
    <cellStyle name="Normal 97 3" xfId="6517"/>
    <cellStyle name="Normal 97 3 2" xfId="10834"/>
    <cellStyle name="Normal 97 4" xfId="6518"/>
    <cellStyle name="Normal 98" xfId="6519"/>
    <cellStyle name="Normal 98 2" xfId="6520"/>
    <cellStyle name="Normal 98 2 2" xfId="6521"/>
    <cellStyle name="Normal 98 2 3" xfId="10835"/>
    <cellStyle name="Normal 98 3" xfId="6522"/>
    <cellStyle name="Normal 98 3 2" xfId="6523"/>
    <cellStyle name="Normal 98 3 3" xfId="10836"/>
    <cellStyle name="Normal 98 4" xfId="6524"/>
    <cellStyle name="Normal 98 5" xfId="6525"/>
    <cellStyle name="Normal 98 6" xfId="6526"/>
    <cellStyle name="Normal 98_Графикон III.5.2.." xfId="6527"/>
    <cellStyle name="Normal 99" xfId="6528"/>
    <cellStyle name="Normal 99 2" xfId="6529"/>
    <cellStyle name="Normal 99 2 2" xfId="10837"/>
    <cellStyle name="Normal 99 3" xfId="6530"/>
    <cellStyle name="Normal 99 4" xfId="6531"/>
    <cellStyle name="Normal Table" xfId="6532"/>
    <cellStyle name="Normál_ 8-9. t." xfId="6533"/>
    <cellStyle name="Normal_godisnji izvwstaj grafikoni pod.99 azur.26.juna2000" xfId="8423"/>
    <cellStyle name="Normál_MERLEG.XLS" xfId="8580"/>
    <cellStyle name="Normal_Pilot_model2" xfId="12279"/>
    <cellStyle name="normální_Analyza_2" xfId="6534"/>
    <cellStyle name="Normalny_Tab1" xfId="6535"/>
    <cellStyle name="Note 1" xfId="6536"/>
    <cellStyle name="Note 1 2" xfId="6537"/>
    <cellStyle name="Note 1 2 2" xfId="6538"/>
    <cellStyle name="Note 1 2 2 2" xfId="6539"/>
    <cellStyle name="Note 1 2 2 2 2" xfId="10838"/>
    <cellStyle name="Note 1 2 2 3" xfId="10839"/>
    <cellStyle name="Note 1 2 2 4" xfId="15288"/>
    <cellStyle name="Note 1 2 2 5" xfId="15289"/>
    <cellStyle name="Note 1 2 3" xfId="6540"/>
    <cellStyle name="Note 1 2 3 2" xfId="10840"/>
    <cellStyle name="Note 1 2 3 3" xfId="15290"/>
    <cellStyle name="Note 1 2 3 4" xfId="15291"/>
    <cellStyle name="Note 1 2 4" xfId="10841"/>
    <cellStyle name="Note 1 2 5" xfId="15292"/>
    <cellStyle name="Note 1 2 6" xfId="15293"/>
    <cellStyle name="Note 1 2_Графикон III.5.2.." xfId="6541"/>
    <cellStyle name="Note 1 3" xfId="6542"/>
    <cellStyle name="Note 1 3 2" xfId="6543"/>
    <cellStyle name="Note 1 3 2 2" xfId="6544"/>
    <cellStyle name="Note 1 3 2 2 2" xfId="10842"/>
    <cellStyle name="Note 1 3 2 3" xfId="10843"/>
    <cellStyle name="Note 1 3 2 4" xfId="15294"/>
    <cellStyle name="Note 1 3 2 5" xfId="15295"/>
    <cellStyle name="Note 1 3 3" xfId="6545"/>
    <cellStyle name="Note 1 3 3 2" xfId="10844"/>
    <cellStyle name="Note 1 3 3 3" xfId="15296"/>
    <cellStyle name="Note 1 3 3 4" xfId="15297"/>
    <cellStyle name="Note 1 3 4" xfId="10845"/>
    <cellStyle name="Note 1 3 5" xfId="15298"/>
    <cellStyle name="Note 1 3 6" xfId="15299"/>
    <cellStyle name="Note 1 4" xfId="6546"/>
    <cellStyle name="Note 1 4 2" xfId="10846"/>
    <cellStyle name="Note 1 4 3" xfId="10847"/>
    <cellStyle name="Note 1 4 4" xfId="15300"/>
    <cellStyle name="Note 1 4 5" xfId="15301"/>
    <cellStyle name="Note 1 5" xfId="6547"/>
    <cellStyle name="Note 1 5 2" xfId="10848"/>
    <cellStyle name="Note 1 5 3" xfId="15302"/>
    <cellStyle name="Note 1 5 4" xfId="15303"/>
    <cellStyle name="Note 1 6" xfId="10849"/>
    <cellStyle name="Note 1 7" xfId="15304"/>
    <cellStyle name="Note 1 8" xfId="15305"/>
    <cellStyle name="Note 1_Графикон III.5.2.." xfId="6548"/>
    <cellStyle name="Note 10" xfId="6549"/>
    <cellStyle name="Note 10 2" xfId="6550"/>
    <cellStyle name="Note 10 2 2" xfId="6551"/>
    <cellStyle name="Note 10 2_Графикон III.5.2.." xfId="6552"/>
    <cellStyle name="Note 10 3" xfId="6553"/>
    <cellStyle name="Note 10 4" xfId="6554"/>
    <cellStyle name="Note 10 5" xfId="10850"/>
    <cellStyle name="Note 10 5 2" xfId="10851"/>
    <cellStyle name="Note 10 6" xfId="10852"/>
    <cellStyle name="Note 10_Графикон III.5.2.." xfId="6555"/>
    <cellStyle name="Note 11" xfId="6556"/>
    <cellStyle name="Note 11 2" xfId="6557"/>
    <cellStyle name="Note 11 3" xfId="6558"/>
    <cellStyle name="Note 11 3 2" xfId="6559"/>
    <cellStyle name="Note 11 3 3" xfId="10853"/>
    <cellStyle name="Note 11 4" xfId="10854"/>
    <cellStyle name="Note 11 4 2" xfId="10855"/>
    <cellStyle name="Note 11 5" xfId="10856"/>
    <cellStyle name="Note 11_Графикон III.5.2.." xfId="6560"/>
    <cellStyle name="Note 12" xfId="6561"/>
    <cellStyle name="Note 12 2" xfId="6562"/>
    <cellStyle name="Note 12_Графикон III.5.2.." xfId="6563"/>
    <cellStyle name="Note 13" xfId="6564"/>
    <cellStyle name="Note 13 2" xfId="6565"/>
    <cellStyle name="Note 13_Графикон III.5.2.." xfId="6566"/>
    <cellStyle name="Note 14" xfId="6567"/>
    <cellStyle name="Note 14 2" xfId="6568"/>
    <cellStyle name="Note 14_Графикон III.5.2.." xfId="6569"/>
    <cellStyle name="Note 15" xfId="6570"/>
    <cellStyle name="Note 16" xfId="6571"/>
    <cellStyle name="Note 16 2" xfId="6572"/>
    <cellStyle name="Note 16 2 2" xfId="6573"/>
    <cellStyle name="Note 16 2 3" xfId="10857"/>
    <cellStyle name="Note 16 3" xfId="6574"/>
    <cellStyle name="Note 16 4" xfId="10858"/>
    <cellStyle name="Note 16_Графикон III.5.2.." xfId="6575"/>
    <cellStyle name="Note 17" xfId="6576"/>
    <cellStyle name="Note 17 2" xfId="6577"/>
    <cellStyle name="Note 17 2 2" xfId="6578"/>
    <cellStyle name="Note 17 2 3" xfId="10859"/>
    <cellStyle name="Note 17 3" xfId="6579"/>
    <cellStyle name="Note 17 4" xfId="10860"/>
    <cellStyle name="Note 17_Графикон III.5.2.." xfId="6580"/>
    <cellStyle name="Note 18" xfId="6581"/>
    <cellStyle name="Note 18 2" xfId="6582"/>
    <cellStyle name="Note 18 2 2" xfId="6583"/>
    <cellStyle name="Note 18 2 3" xfId="10861"/>
    <cellStyle name="Note 18 3" xfId="6584"/>
    <cellStyle name="Note 18 4" xfId="10862"/>
    <cellStyle name="Note 18_Графикон III.5.2.." xfId="6585"/>
    <cellStyle name="Note 19" xfId="6586"/>
    <cellStyle name="Note 19 2" xfId="6587"/>
    <cellStyle name="Note 19 2 2" xfId="6588"/>
    <cellStyle name="Note 19 2 3" xfId="10863"/>
    <cellStyle name="Note 19 3" xfId="6589"/>
    <cellStyle name="Note 19 4" xfId="10864"/>
    <cellStyle name="Note 19_Графикон III.5.2.." xfId="6590"/>
    <cellStyle name="Note 2" xfId="6591"/>
    <cellStyle name="Note 2 10" xfId="10865"/>
    <cellStyle name="Note 2 11" xfId="15306"/>
    <cellStyle name="Note 2 2" xfId="6592"/>
    <cellStyle name="Note 2 2 10" xfId="15307"/>
    <cellStyle name="Note 2 2 11" xfId="15308"/>
    <cellStyle name="Note 2 2 2" xfId="6593"/>
    <cellStyle name="Note 2 2 2 10" xfId="15309"/>
    <cellStyle name="Note 2 2 2 2" xfId="6594"/>
    <cellStyle name="Note 2 2 2 2 2" xfId="6595"/>
    <cellStyle name="Note 2 2 2 2 2 2" xfId="6596"/>
    <cellStyle name="Note 2 2 2 2 2 2 2" xfId="6597"/>
    <cellStyle name="Note 2 2 2 2 2 2 3" xfId="10866"/>
    <cellStyle name="Note 2 2 2 2 2 3" xfId="6598"/>
    <cellStyle name="Note 2 2 2 2 2 3 2" xfId="10867"/>
    <cellStyle name="Note 2 2 2 2 2 4" xfId="10868"/>
    <cellStyle name="Note 2 2 2 2 2 5" xfId="15310"/>
    <cellStyle name="Note 2 2 2 2 2 6" xfId="15311"/>
    <cellStyle name="Note 2 2 2 2 3" xfId="6599"/>
    <cellStyle name="Note 2 2 2 2 3 2" xfId="6600"/>
    <cellStyle name="Note 2 2 2 2 3 2 2" xfId="6601"/>
    <cellStyle name="Note 2 2 2 2 3 2 3" xfId="10869"/>
    <cellStyle name="Note 2 2 2 2 3 3" xfId="6602"/>
    <cellStyle name="Note 2 2 2 2 3 3 2" xfId="10870"/>
    <cellStyle name="Note 2 2 2 2 3 4" xfId="10871"/>
    <cellStyle name="Note 2 2 2 2 3 5" xfId="15312"/>
    <cellStyle name="Note 2 2 2 2 3 6" xfId="15313"/>
    <cellStyle name="Note 2 2 2 2 4" xfId="6603"/>
    <cellStyle name="Note 2 2 2 2 4 2" xfId="6604"/>
    <cellStyle name="Note 2 2 2 2 4 3" xfId="10872"/>
    <cellStyle name="Note 2 2 2 2 5" xfId="6605"/>
    <cellStyle name="Note 2 2 2 2 6" xfId="10873"/>
    <cellStyle name="Note 2 2 2 2 7" xfId="15314"/>
    <cellStyle name="Note 2 2 2 2 8" xfId="15315"/>
    <cellStyle name="Note 2 2 2 2_Графикон III.5.2.." xfId="6606"/>
    <cellStyle name="Note 2 2 2 3" xfId="6607"/>
    <cellStyle name="Note 2 2 2 3 2" xfId="6608"/>
    <cellStyle name="Note 2 2 2 3 2 2" xfId="6609"/>
    <cellStyle name="Note 2 2 2 3 2 2 2" xfId="10874"/>
    <cellStyle name="Note 2 2 2 3 2 3" xfId="10875"/>
    <cellStyle name="Note 2 2 2 3 2 4" xfId="15316"/>
    <cellStyle name="Note 2 2 2 3 2 5" xfId="15317"/>
    <cellStyle name="Note 2 2 2 3 3" xfId="6610"/>
    <cellStyle name="Note 2 2 2 3 3 2" xfId="10876"/>
    <cellStyle name="Note 2 2 2 3 3 3" xfId="15318"/>
    <cellStyle name="Note 2 2 2 3 3 4" xfId="15319"/>
    <cellStyle name="Note 2 2 2 3 4" xfId="10877"/>
    <cellStyle name="Note 2 2 2 3 5" xfId="15320"/>
    <cellStyle name="Note 2 2 2 3 6" xfId="15321"/>
    <cellStyle name="Note 2 2 2 4" xfId="6611"/>
    <cellStyle name="Note 2 2 2 4 2" xfId="6612"/>
    <cellStyle name="Note 2 2 2 4 2 2" xfId="6613"/>
    <cellStyle name="Note 2 2 2 4 2 3" xfId="10878"/>
    <cellStyle name="Note 2 2 2 4 3" xfId="6614"/>
    <cellStyle name="Note 2 2 2 4 4" xfId="10879"/>
    <cellStyle name="Note 2 2 2 4 5" xfId="15322"/>
    <cellStyle name="Note 2 2 2 4 6" xfId="15323"/>
    <cellStyle name="Note 2 2 2 5" xfId="6615"/>
    <cellStyle name="Note 2 2 2 5 2" xfId="10880"/>
    <cellStyle name="Note 2 2 2 5 3" xfId="10881"/>
    <cellStyle name="Note 2 2 2 5 4" xfId="15324"/>
    <cellStyle name="Note 2 2 2 5 5" xfId="15325"/>
    <cellStyle name="Note 2 2 2 6" xfId="6616"/>
    <cellStyle name="Note 2 2 2 7" xfId="10882"/>
    <cellStyle name="Note 2 2 2 8" xfId="10883"/>
    <cellStyle name="Note 2 2 2 9" xfId="15326"/>
    <cellStyle name="Note 2 2 2_Графикон III.5.2.." xfId="6617"/>
    <cellStyle name="Note 2 2 3" xfId="6618"/>
    <cellStyle name="Note 2 2 3 2" xfId="6619"/>
    <cellStyle name="Note 2 2 3 2 2" xfId="6620"/>
    <cellStyle name="Note 2 2 3 2 2 2" xfId="6621"/>
    <cellStyle name="Note 2 2 3 2 2 3" xfId="10884"/>
    <cellStyle name="Note 2 2 3 2 3" xfId="6622"/>
    <cellStyle name="Note 2 2 3 2 3 2" xfId="10885"/>
    <cellStyle name="Note 2 2 3 2 4" xfId="10886"/>
    <cellStyle name="Note 2 2 3 2 5" xfId="15327"/>
    <cellStyle name="Note 2 2 3 2 6" xfId="15328"/>
    <cellStyle name="Note 2 2 3 3" xfId="6623"/>
    <cellStyle name="Note 2 2 3 3 2" xfId="6624"/>
    <cellStyle name="Note 2 2 3 3 2 2" xfId="6625"/>
    <cellStyle name="Note 2 2 3 3 2 3" xfId="10887"/>
    <cellStyle name="Note 2 2 3 3 3" xfId="6626"/>
    <cellStyle name="Note 2 2 3 3 3 2" xfId="10888"/>
    <cellStyle name="Note 2 2 3 3 4" xfId="10889"/>
    <cellStyle name="Note 2 2 3 3 5" xfId="15329"/>
    <cellStyle name="Note 2 2 3 3 6" xfId="15330"/>
    <cellStyle name="Note 2 2 3 4" xfId="6627"/>
    <cellStyle name="Note 2 2 3 4 2" xfId="6628"/>
    <cellStyle name="Note 2 2 3 4 3" xfId="10890"/>
    <cellStyle name="Note 2 2 3 5" xfId="6629"/>
    <cellStyle name="Note 2 2 3 6" xfId="10891"/>
    <cellStyle name="Note 2 2 3 7" xfId="15331"/>
    <cellStyle name="Note 2 2 3 8" xfId="15332"/>
    <cellStyle name="Note 2 2 3_Графикон III.5.2.." xfId="6630"/>
    <cellStyle name="Note 2 2 4" xfId="6631"/>
    <cellStyle name="Note 2 2 4 2" xfId="6632"/>
    <cellStyle name="Note 2 2 4 2 2" xfId="6633"/>
    <cellStyle name="Note 2 2 4 2 2 2" xfId="10892"/>
    <cellStyle name="Note 2 2 4 2 3" xfId="10893"/>
    <cellStyle name="Note 2 2 4 2 4" xfId="15333"/>
    <cellStyle name="Note 2 2 4 2 5" xfId="15334"/>
    <cellStyle name="Note 2 2 4 3" xfId="6634"/>
    <cellStyle name="Note 2 2 4 3 2" xfId="10894"/>
    <cellStyle name="Note 2 2 4 3 3" xfId="15335"/>
    <cellStyle name="Note 2 2 4 3 4" xfId="15336"/>
    <cellStyle name="Note 2 2 4 4" xfId="10895"/>
    <cellStyle name="Note 2 2 4 5" xfId="15337"/>
    <cellStyle name="Note 2 2 4 6" xfId="15338"/>
    <cellStyle name="Note 2 2 5" xfId="6635"/>
    <cellStyle name="Note 2 2 5 2" xfId="6636"/>
    <cellStyle name="Note 2 2 5 2 2" xfId="6637"/>
    <cellStyle name="Note 2 2 5 2 3" xfId="10896"/>
    <cellStyle name="Note 2 2 5 3" xfId="6638"/>
    <cellStyle name="Note 2 2 5 3 2" xfId="10897"/>
    <cellStyle name="Note 2 2 5 4" xfId="10898"/>
    <cellStyle name="Note 2 2 5 5" xfId="15339"/>
    <cellStyle name="Note 2 2 5 6" xfId="15340"/>
    <cellStyle name="Note 2 2 6" xfId="6639"/>
    <cellStyle name="Note 2 2 6 2" xfId="10899"/>
    <cellStyle name="Note 2 2 6 3" xfId="10900"/>
    <cellStyle name="Note 2 2 6 4" xfId="15341"/>
    <cellStyle name="Note 2 2 6 5" xfId="15342"/>
    <cellStyle name="Note 2 2 7" xfId="6640"/>
    <cellStyle name="Note 2 2 8" xfId="10901"/>
    <cellStyle name="Note 2 2 9" xfId="10902"/>
    <cellStyle name="Note 2 2_Графикон III.5.2.." xfId="6641"/>
    <cellStyle name="Note 2 3" xfId="6642"/>
    <cellStyle name="Note 2 3 10" xfId="15343"/>
    <cellStyle name="Note 2 3 2" xfId="6643"/>
    <cellStyle name="Note 2 3 2 2" xfId="6644"/>
    <cellStyle name="Note 2 3 2 2 2" xfId="6645"/>
    <cellStyle name="Note 2 3 2 2 2 2" xfId="6646"/>
    <cellStyle name="Note 2 3 2 2 2 3" xfId="10903"/>
    <cellStyle name="Note 2 3 2 2 3" xfId="6647"/>
    <cellStyle name="Note 2 3 2 2 3 2" xfId="10904"/>
    <cellStyle name="Note 2 3 2 2 4" xfId="10905"/>
    <cellStyle name="Note 2 3 2 2 5" xfId="15344"/>
    <cellStyle name="Note 2 3 2 2 6" xfId="15345"/>
    <cellStyle name="Note 2 3 2 3" xfId="6648"/>
    <cellStyle name="Note 2 3 2 3 2" xfId="6649"/>
    <cellStyle name="Note 2 3 2 3 2 2" xfId="6650"/>
    <cellStyle name="Note 2 3 2 3 2 3" xfId="10906"/>
    <cellStyle name="Note 2 3 2 3 3" xfId="6651"/>
    <cellStyle name="Note 2 3 2 3 3 2" xfId="10907"/>
    <cellStyle name="Note 2 3 2 3 4" xfId="10908"/>
    <cellStyle name="Note 2 3 2 3 5" xfId="15346"/>
    <cellStyle name="Note 2 3 2 3 6" xfId="15347"/>
    <cellStyle name="Note 2 3 2 4" xfId="6652"/>
    <cellStyle name="Note 2 3 2 4 2" xfId="6653"/>
    <cellStyle name="Note 2 3 2 4 3" xfId="10909"/>
    <cellStyle name="Note 2 3 2 5" xfId="6654"/>
    <cellStyle name="Note 2 3 2 6" xfId="10910"/>
    <cellStyle name="Note 2 3 2 7" xfId="15348"/>
    <cellStyle name="Note 2 3 2 8" xfId="15349"/>
    <cellStyle name="Note 2 3 2_Графикон III.5.2.." xfId="6655"/>
    <cellStyle name="Note 2 3 3" xfId="6656"/>
    <cellStyle name="Note 2 3 3 2" xfId="6657"/>
    <cellStyle name="Note 2 3 3 2 2" xfId="6658"/>
    <cellStyle name="Note 2 3 3 2 2 2" xfId="10911"/>
    <cellStyle name="Note 2 3 3 2 3" xfId="10912"/>
    <cellStyle name="Note 2 3 3 2 4" xfId="15350"/>
    <cellStyle name="Note 2 3 3 2 5" xfId="15351"/>
    <cellStyle name="Note 2 3 3 3" xfId="6659"/>
    <cellStyle name="Note 2 3 3 3 2" xfId="10913"/>
    <cellStyle name="Note 2 3 3 3 3" xfId="15352"/>
    <cellStyle name="Note 2 3 3 3 4" xfId="15353"/>
    <cellStyle name="Note 2 3 3 4" xfId="10914"/>
    <cellStyle name="Note 2 3 3 5" xfId="15354"/>
    <cellStyle name="Note 2 3 3 6" xfId="15355"/>
    <cellStyle name="Note 2 3 4" xfId="6660"/>
    <cellStyle name="Note 2 3 4 2" xfId="6661"/>
    <cellStyle name="Note 2 3 4 2 2" xfId="6662"/>
    <cellStyle name="Note 2 3 4 2 3" xfId="10915"/>
    <cellStyle name="Note 2 3 4 3" xfId="6663"/>
    <cellStyle name="Note 2 3 4 4" xfId="10916"/>
    <cellStyle name="Note 2 3 4 5" xfId="15356"/>
    <cellStyle name="Note 2 3 4 6" xfId="15357"/>
    <cellStyle name="Note 2 3 5" xfId="6664"/>
    <cellStyle name="Note 2 3 5 2" xfId="10917"/>
    <cellStyle name="Note 2 3 5 3" xfId="10918"/>
    <cellStyle name="Note 2 3 5 4" xfId="15358"/>
    <cellStyle name="Note 2 3 5 5" xfId="15359"/>
    <cellStyle name="Note 2 3 6" xfId="6665"/>
    <cellStyle name="Note 2 3 7" xfId="10919"/>
    <cellStyle name="Note 2 3 8" xfId="10920"/>
    <cellStyle name="Note 2 3 9" xfId="15360"/>
    <cellStyle name="Note 2 3_Графикон III.5.2.." xfId="6666"/>
    <cellStyle name="Note 2 4" xfId="6667"/>
    <cellStyle name="Note 2 4 2" xfId="6668"/>
    <cellStyle name="Note 2 4 2 2" xfId="6669"/>
    <cellStyle name="Note 2 4 2 2 2" xfId="10921"/>
    <cellStyle name="Note 2 4 2 3" xfId="10922"/>
    <cellStyle name="Note 2 4 2 4" xfId="15361"/>
    <cellStyle name="Note 2 4 2 5" xfId="15362"/>
    <cellStyle name="Note 2 4 3" xfId="6670"/>
    <cellStyle name="Note 2 4 3 2" xfId="6671"/>
    <cellStyle name="Note 2 4 3 3" xfId="10923"/>
    <cellStyle name="Note 2 4 3 4" xfId="15363"/>
    <cellStyle name="Note 2 4 3 5" xfId="15364"/>
    <cellStyle name="Note 2 4 4" xfId="6672"/>
    <cellStyle name="Note 2 4 5" xfId="10924"/>
    <cellStyle name="Note 2 4 6" xfId="15365"/>
    <cellStyle name="Note 2 4 7" xfId="15366"/>
    <cellStyle name="Note 2 4_Графикон III.5.2.." xfId="6673"/>
    <cellStyle name="Note 2 5" xfId="6674"/>
    <cellStyle name="Note 2 5 2" xfId="6675"/>
    <cellStyle name="Note 2 5 2 2" xfId="6676"/>
    <cellStyle name="Note 2 5 2 2 2" xfId="10925"/>
    <cellStyle name="Note 2 5 2 3" xfId="10926"/>
    <cellStyle name="Note 2 5 2 4" xfId="15367"/>
    <cellStyle name="Note 2 5 2 5" xfId="15368"/>
    <cellStyle name="Note 2 5 3" xfId="6677"/>
    <cellStyle name="Note 2 5 3 2" xfId="10927"/>
    <cellStyle name="Note 2 5 3 3" xfId="15369"/>
    <cellStyle name="Note 2 5 3 4" xfId="15370"/>
    <cellStyle name="Note 2 5 4" xfId="10928"/>
    <cellStyle name="Note 2 5 5" xfId="10929"/>
    <cellStyle name="Note 2 5 6" xfId="15371"/>
    <cellStyle name="Note 2 5 7" xfId="15372"/>
    <cellStyle name="Note 2 5 8" xfId="15373"/>
    <cellStyle name="Note 2 6" xfId="6678"/>
    <cellStyle name="Note 2 6 2" xfId="6679"/>
    <cellStyle name="Note 2 6 2 2" xfId="6680"/>
    <cellStyle name="Note 2 6 2 3" xfId="10930"/>
    <cellStyle name="Note 2 6 3" xfId="6681"/>
    <cellStyle name="Note 2 6 4" xfId="10931"/>
    <cellStyle name="Note 2 7" xfId="6682"/>
    <cellStyle name="Note 2 7 2" xfId="10932"/>
    <cellStyle name="Note 2 8" xfId="6683"/>
    <cellStyle name="Note 2 8 2" xfId="10933"/>
    <cellStyle name="Note 2 9" xfId="10934"/>
    <cellStyle name="Note 2_Графикон III.5.2.." xfId="6684"/>
    <cellStyle name="Note 20" xfId="6685"/>
    <cellStyle name="Note 20 2" xfId="6686"/>
    <cellStyle name="Note 20 2 2" xfId="6687"/>
    <cellStyle name="Note 20 2 3" xfId="10935"/>
    <cellStyle name="Note 20 3" xfId="6688"/>
    <cellStyle name="Note 20 4" xfId="10936"/>
    <cellStyle name="Note 20_Графикон III.5.2.." xfId="6689"/>
    <cellStyle name="Note 21" xfId="6690"/>
    <cellStyle name="Note 21 2" xfId="6691"/>
    <cellStyle name="Note 21 3" xfId="10937"/>
    <cellStyle name="Note 22" xfId="6692"/>
    <cellStyle name="Note 22 2" xfId="6693"/>
    <cellStyle name="Note 22 3" xfId="10938"/>
    <cellStyle name="Note 23" xfId="6694"/>
    <cellStyle name="Note 23 2" xfId="10939"/>
    <cellStyle name="Note 24" xfId="6695"/>
    <cellStyle name="Note 24 2" xfId="6696"/>
    <cellStyle name="Note 24 3" xfId="10940"/>
    <cellStyle name="Note 25" xfId="10941"/>
    <cellStyle name="Note 26" xfId="10942"/>
    <cellStyle name="Note 27" xfId="10943"/>
    <cellStyle name="Note 28" xfId="10944"/>
    <cellStyle name="Note 29" xfId="10945"/>
    <cellStyle name="Note 3" xfId="6697"/>
    <cellStyle name="Note 3 10" xfId="10946"/>
    <cellStyle name="Note 3 11" xfId="15374"/>
    <cellStyle name="Note 3 12" xfId="15375"/>
    <cellStyle name="Note 3 2" xfId="6698"/>
    <cellStyle name="Note 3 2 10" xfId="15376"/>
    <cellStyle name="Note 3 2 2" xfId="6699"/>
    <cellStyle name="Note 3 2 2 2" xfId="6700"/>
    <cellStyle name="Note 3 2 2 2 2" xfId="6701"/>
    <cellStyle name="Note 3 2 2 2 2 2" xfId="6702"/>
    <cellStyle name="Note 3 2 2 2 2 2 2" xfId="10947"/>
    <cellStyle name="Note 3 2 2 2 2 3" xfId="10948"/>
    <cellStyle name="Note 3 2 2 2 2 4" xfId="15377"/>
    <cellStyle name="Note 3 2 2 2 2 5" xfId="15378"/>
    <cellStyle name="Note 3 2 2 2 3" xfId="6703"/>
    <cellStyle name="Note 3 2 2 2 3 2" xfId="10949"/>
    <cellStyle name="Note 3 2 2 2 3 3" xfId="15379"/>
    <cellStyle name="Note 3 2 2 2 3 4" xfId="15380"/>
    <cellStyle name="Note 3 2 2 2 4" xfId="10950"/>
    <cellStyle name="Note 3 2 2 2 5" xfId="15381"/>
    <cellStyle name="Note 3 2 2 2 6" xfId="15382"/>
    <cellStyle name="Note 3 2 2 2_Графикон III.5.2.." xfId="6704"/>
    <cellStyle name="Note 3 2 2 3" xfId="6705"/>
    <cellStyle name="Note 3 2 2 3 2" xfId="6706"/>
    <cellStyle name="Note 3 2 2 3 2 2" xfId="6707"/>
    <cellStyle name="Note 3 2 2 3 2 2 2" xfId="10951"/>
    <cellStyle name="Note 3 2 2 3 2 3" xfId="10952"/>
    <cellStyle name="Note 3 2 2 3 2 4" xfId="15383"/>
    <cellStyle name="Note 3 2 2 3 2 5" xfId="15384"/>
    <cellStyle name="Note 3 2 2 3 3" xfId="6708"/>
    <cellStyle name="Note 3 2 2 3 3 2" xfId="10953"/>
    <cellStyle name="Note 3 2 2 3 3 3" xfId="15385"/>
    <cellStyle name="Note 3 2 2 3 3 4" xfId="15386"/>
    <cellStyle name="Note 3 2 2 3 4" xfId="10954"/>
    <cellStyle name="Note 3 2 2 3 5" xfId="15387"/>
    <cellStyle name="Note 3 2 2 3 6" xfId="15388"/>
    <cellStyle name="Note 3 2 2 4" xfId="6709"/>
    <cellStyle name="Note 3 2 2 4 2" xfId="10955"/>
    <cellStyle name="Note 3 2 2 4 3" xfId="10956"/>
    <cellStyle name="Note 3 2 2 4 4" xfId="15389"/>
    <cellStyle name="Note 3 2 2 4 5" xfId="15390"/>
    <cellStyle name="Note 3 2 2 5" xfId="6710"/>
    <cellStyle name="Note 3 2 2 5 2" xfId="10957"/>
    <cellStyle name="Note 3 2 2 5 3" xfId="15391"/>
    <cellStyle name="Note 3 2 2 5 4" xfId="15392"/>
    <cellStyle name="Note 3 2 2 6" xfId="10958"/>
    <cellStyle name="Note 3 2 2 7" xfId="10959"/>
    <cellStyle name="Note 3 2 2 8" xfId="15393"/>
    <cellStyle name="Note 3 2 2 9" xfId="15394"/>
    <cellStyle name="Note 3 2 2_Графикон III.5.2.." xfId="6711"/>
    <cellStyle name="Note 3 2 3" xfId="6712"/>
    <cellStyle name="Note 3 2 3 2" xfId="6713"/>
    <cellStyle name="Note 3 2 3 2 2" xfId="6714"/>
    <cellStyle name="Note 3 2 3 2 2 2" xfId="10960"/>
    <cellStyle name="Note 3 2 3 2 3" xfId="10961"/>
    <cellStyle name="Note 3 2 3 2 4" xfId="15395"/>
    <cellStyle name="Note 3 2 3 2 5" xfId="15396"/>
    <cellStyle name="Note 3 2 3 3" xfId="6715"/>
    <cellStyle name="Note 3 2 3 3 2" xfId="10962"/>
    <cellStyle name="Note 3 2 3 3 3" xfId="15397"/>
    <cellStyle name="Note 3 2 3 3 4" xfId="15398"/>
    <cellStyle name="Note 3 2 3 4" xfId="10963"/>
    <cellStyle name="Note 3 2 3 5" xfId="15399"/>
    <cellStyle name="Note 3 2 3 6" xfId="15400"/>
    <cellStyle name="Note 3 2 3_Графикон III.5.2.." xfId="6716"/>
    <cellStyle name="Note 3 2 4" xfId="6717"/>
    <cellStyle name="Note 3 2 4 2" xfId="6718"/>
    <cellStyle name="Note 3 2 4 2 2" xfId="6719"/>
    <cellStyle name="Note 3 2 4 2 2 2" xfId="10964"/>
    <cellStyle name="Note 3 2 4 2 3" xfId="10965"/>
    <cellStyle name="Note 3 2 4 2 4" xfId="15401"/>
    <cellStyle name="Note 3 2 4 2 5" xfId="15402"/>
    <cellStyle name="Note 3 2 4 3" xfId="6720"/>
    <cellStyle name="Note 3 2 4 3 2" xfId="10966"/>
    <cellStyle name="Note 3 2 4 3 3" xfId="15403"/>
    <cellStyle name="Note 3 2 4 3 4" xfId="15404"/>
    <cellStyle name="Note 3 2 4 4" xfId="10967"/>
    <cellStyle name="Note 3 2 4 5" xfId="15405"/>
    <cellStyle name="Note 3 2 4 6" xfId="15406"/>
    <cellStyle name="Note 3 2 5" xfId="6721"/>
    <cellStyle name="Note 3 2 5 2" xfId="10968"/>
    <cellStyle name="Note 3 2 5 3" xfId="10969"/>
    <cellStyle name="Note 3 2 5 4" xfId="15407"/>
    <cellStyle name="Note 3 2 5 5" xfId="15408"/>
    <cellStyle name="Note 3 2 6" xfId="6722"/>
    <cellStyle name="Note 3 2 6 2" xfId="10970"/>
    <cellStyle name="Note 3 2 6 3" xfId="15409"/>
    <cellStyle name="Note 3 2 6 4" xfId="15410"/>
    <cellStyle name="Note 3 2 7" xfId="10971"/>
    <cellStyle name="Note 3 2 8" xfId="10972"/>
    <cellStyle name="Note 3 2 9" xfId="15411"/>
    <cellStyle name="Note 3 2_Графикон III.5.2.." xfId="6723"/>
    <cellStyle name="Note 3 3" xfId="6724"/>
    <cellStyle name="Note 3 3 2" xfId="6725"/>
    <cellStyle name="Note 3 3 2 2" xfId="6726"/>
    <cellStyle name="Note 3 3 2 2 2" xfId="6727"/>
    <cellStyle name="Note 3 3 2 2 2 2" xfId="10973"/>
    <cellStyle name="Note 3 3 2 2 3" xfId="10974"/>
    <cellStyle name="Note 3 3 2 2 4" xfId="15412"/>
    <cellStyle name="Note 3 3 2 2 5" xfId="15413"/>
    <cellStyle name="Note 3 3 2 3" xfId="6728"/>
    <cellStyle name="Note 3 3 2 3 2" xfId="10975"/>
    <cellStyle name="Note 3 3 2 3 3" xfId="15414"/>
    <cellStyle name="Note 3 3 2 3 4" xfId="15415"/>
    <cellStyle name="Note 3 3 2 4" xfId="10976"/>
    <cellStyle name="Note 3 3 2 5" xfId="15416"/>
    <cellStyle name="Note 3 3 2 6" xfId="15417"/>
    <cellStyle name="Note 3 3 2_Графикон III.5.2.." xfId="6729"/>
    <cellStyle name="Note 3 3 3" xfId="6730"/>
    <cellStyle name="Note 3 3 3 2" xfId="6731"/>
    <cellStyle name="Note 3 3 3 2 2" xfId="6732"/>
    <cellStyle name="Note 3 3 3 2 2 2" xfId="10977"/>
    <cellStyle name="Note 3 3 3 2 3" xfId="10978"/>
    <cellStyle name="Note 3 3 3 2 4" xfId="15418"/>
    <cellStyle name="Note 3 3 3 2 5" xfId="15419"/>
    <cellStyle name="Note 3 3 3 3" xfId="6733"/>
    <cellStyle name="Note 3 3 3 3 2" xfId="10979"/>
    <cellStyle name="Note 3 3 3 3 3" xfId="15420"/>
    <cellStyle name="Note 3 3 3 3 4" xfId="15421"/>
    <cellStyle name="Note 3 3 3 4" xfId="10980"/>
    <cellStyle name="Note 3 3 3 5" xfId="15422"/>
    <cellStyle name="Note 3 3 3 6" xfId="15423"/>
    <cellStyle name="Note 3 3 4" xfId="6734"/>
    <cellStyle name="Note 3 3 4 2" xfId="10981"/>
    <cellStyle name="Note 3 3 4 3" xfId="10982"/>
    <cellStyle name="Note 3 3 4 4" xfId="15424"/>
    <cellStyle name="Note 3 3 4 5" xfId="15425"/>
    <cellStyle name="Note 3 3 5" xfId="6735"/>
    <cellStyle name="Note 3 3 5 2" xfId="10983"/>
    <cellStyle name="Note 3 3 5 3" xfId="15426"/>
    <cellStyle name="Note 3 3 5 4" xfId="15427"/>
    <cellStyle name="Note 3 3 6" xfId="10984"/>
    <cellStyle name="Note 3 3 7" xfId="10985"/>
    <cellStyle name="Note 3 3 8" xfId="15428"/>
    <cellStyle name="Note 3 3 9" xfId="15429"/>
    <cellStyle name="Note 3 3_Графикон III.5.2.." xfId="6736"/>
    <cellStyle name="Note 3 4" xfId="6737"/>
    <cellStyle name="Note 3 4 2" xfId="6738"/>
    <cellStyle name="Note 3 4 2 2" xfId="6739"/>
    <cellStyle name="Note 3 4 2 2 2" xfId="10986"/>
    <cellStyle name="Note 3 4 2 3" xfId="10987"/>
    <cellStyle name="Note 3 4 2 4" xfId="15430"/>
    <cellStyle name="Note 3 4 2 5" xfId="15431"/>
    <cellStyle name="Note 3 4 3" xfId="6740"/>
    <cellStyle name="Note 3 4 3 2" xfId="6741"/>
    <cellStyle name="Note 3 4 3 3" xfId="10988"/>
    <cellStyle name="Note 3 4 3 4" xfId="15432"/>
    <cellStyle name="Note 3 4 3 5" xfId="15433"/>
    <cellStyle name="Note 3 4 4" xfId="10989"/>
    <cellStyle name="Note 3 4 5" xfId="10990"/>
    <cellStyle name="Note 3 4 6" xfId="15434"/>
    <cellStyle name="Note 3 4 7" xfId="15435"/>
    <cellStyle name="Note 3 4 8" xfId="15436"/>
    <cellStyle name="Note 3 4_Графикон III.5.2.." xfId="6742"/>
    <cellStyle name="Note 3 5" xfId="6743"/>
    <cellStyle name="Note 3 5 2" xfId="6744"/>
    <cellStyle name="Note 3 5 2 2" xfId="6745"/>
    <cellStyle name="Note 3 5 2 2 2" xfId="10991"/>
    <cellStyle name="Note 3 5 2 2 3" xfId="15437"/>
    <cellStyle name="Note 3 5 2 2 4" xfId="15438"/>
    <cellStyle name="Note 3 5 2 3" xfId="8581"/>
    <cellStyle name="Note 3 5 2 3 2" xfId="10992"/>
    <cellStyle name="Note 3 5 2 3 3" xfId="15439"/>
    <cellStyle name="Note 3 5 2 3 4" xfId="15440"/>
    <cellStyle name="Note 3 5 2 4" xfId="10993"/>
    <cellStyle name="Note 3 5 2 5" xfId="10994"/>
    <cellStyle name="Note 3 5 2 6" xfId="15441"/>
    <cellStyle name="Note 3 5 2 7" xfId="15442"/>
    <cellStyle name="Note 3 5 3" xfId="6746"/>
    <cellStyle name="Note 3 5 3 2" xfId="10995"/>
    <cellStyle name="Note 3 5 4" xfId="10996"/>
    <cellStyle name="Note 3 6" xfId="6747"/>
    <cellStyle name="Note 3 6 2" xfId="6748"/>
    <cellStyle name="Note 3 6 2 2" xfId="6749"/>
    <cellStyle name="Note 3 6 2 3" xfId="10997"/>
    <cellStyle name="Note 3 6 3" xfId="6750"/>
    <cellStyle name="Note 3 6 3 2" xfId="10998"/>
    <cellStyle name="Note 3 6 4" xfId="10999"/>
    <cellStyle name="Note 3 6 5" xfId="15443"/>
    <cellStyle name="Note 3 6 6" xfId="15444"/>
    <cellStyle name="Note 3 7" xfId="6751"/>
    <cellStyle name="Note 3 7 2" xfId="11000"/>
    <cellStyle name="Note 3 7 3" xfId="11001"/>
    <cellStyle name="Note 3 7 4" xfId="15445"/>
    <cellStyle name="Note 3 7 5" xfId="15446"/>
    <cellStyle name="Note 3 8" xfId="6752"/>
    <cellStyle name="Note 3 8 2" xfId="11002"/>
    <cellStyle name="Note 3 9" xfId="11003"/>
    <cellStyle name="Note 3_Графикон III.5.2.." xfId="6753"/>
    <cellStyle name="Note 30" xfId="11004"/>
    <cellStyle name="Note 31" xfId="11005"/>
    <cellStyle name="Note 32" xfId="11006"/>
    <cellStyle name="Note 33" xfId="11007"/>
    <cellStyle name="Note 34" xfId="11008"/>
    <cellStyle name="Note 35" xfId="11009"/>
    <cellStyle name="Note 36" xfId="15447"/>
    <cellStyle name="Note 37" xfId="15448"/>
    <cellStyle name="Note 38" xfId="15449"/>
    <cellStyle name="Note 39" xfId="15450"/>
    <cellStyle name="Note 4" xfId="6754"/>
    <cellStyle name="Note 4 10" xfId="15451"/>
    <cellStyle name="Note 4 11" xfId="15452"/>
    <cellStyle name="Note 4 2" xfId="6755"/>
    <cellStyle name="Note 4 2 10" xfId="15453"/>
    <cellStyle name="Note 4 2 2" xfId="6756"/>
    <cellStyle name="Note 4 2 2 2" xfId="6757"/>
    <cellStyle name="Note 4 2 2 2 2" xfId="6758"/>
    <cellStyle name="Note 4 2 2 2 2 2" xfId="6759"/>
    <cellStyle name="Note 4 2 2 2 2 2 2" xfId="11010"/>
    <cellStyle name="Note 4 2 2 2 2 3" xfId="11011"/>
    <cellStyle name="Note 4 2 2 2 2 4" xfId="15454"/>
    <cellStyle name="Note 4 2 2 2 2 5" xfId="15455"/>
    <cellStyle name="Note 4 2 2 2 3" xfId="6760"/>
    <cellStyle name="Note 4 2 2 2 3 2" xfId="11012"/>
    <cellStyle name="Note 4 2 2 2 3 3" xfId="15456"/>
    <cellStyle name="Note 4 2 2 2 3 4" xfId="15457"/>
    <cellStyle name="Note 4 2 2 2 4" xfId="11013"/>
    <cellStyle name="Note 4 2 2 2 5" xfId="15458"/>
    <cellStyle name="Note 4 2 2 2 6" xfId="15459"/>
    <cellStyle name="Note 4 2 2 2_Графикон III.5.2.." xfId="6761"/>
    <cellStyle name="Note 4 2 2 3" xfId="6762"/>
    <cellStyle name="Note 4 2 2 3 2" xfId="6763"/>
    <cellStyle name="Note 4 2 2 3 2 2" xfId="6764"/>
    <cellStyle name="Note 4 2 2 3 2 2 2" xfId="11014"/>
    <cellStyle name="Note 4 2 2 3 2 3" xfId="11015"/>
    <cellStyle name="Note 4 2 2 3 2 4" xfId="15460"/>
    <cellStyle name="Note 4 2 2 3 2 5" xfId="15461"/>
    <cellStyle name="Note 4 2 2 3 3" xfId="6765"/>
    <cellStyle name="Note 4 2 2 3 3 2" xfId="11016"/>
    <cellStyle name="Note 4 2 2 3 3 3" xfId="15462"/>
    <cellStyle name="Note 4 2 2 3 3 4" xfId="15463"/>
    <cellStyle name="Note 4 2 2 3 4" xfId="11017"/>
    <cellStyle name="Note 4 2 2 3 5" xfId="15464"/>
    <cellStyle name="Note 4 2 2 3 6" xfId="15465"/>
    <cellStyle name="Note 4 2 2 4" xfId="6766"/>
    <cellStyle name="Note 4 2 2 4 2" xfId="11018"/>
    <cellStyle name="Note 4 2 2 4 3" xfId="11019"/>
    <cellStyle name="Note 4 2 2 4 4" xfId="15466"/>
    <cellStyle name="Note 4 2 2 4 5" xfId="15467"/>
    <cellStyle name="Note 4 2 2 5" xfId="6767"/>
    <cellStyle name="Note 4 2 2 5 2" xfId="11020"/>
    <cellStyle name="Note 4 2 2 5 3" xfId="15468"/>
    <cellStyle name="Note 4 2 2 5 4" xfId="15469"/>
    <cellStyle name="Note 4 2 2 6" xfId="11021"/>
    <cellStyle name="Note 4 2 2 7" xfId="11022"/>
    <cellStyle name="Note 4 2 2 8" xfId="15470"/>
    <cellStyle name="Note 4 2 2 9" xfId="15471"/>
    <cellStyle name="Note 4 2 2_Графикон III.5.2.." xfId="6768"/>
    <cellStyle name="Note 4 2 3" xfId="6769"/>
    <cellStyle name="Note 4 2 3 2" xfId="6770"/>
    <cellStyle name="Note 4 2 3 2 2" xfId="6771"/>
    <cellStyle name="Note 4 2 3 2 2 2" xfId="11023"/>
    <cellStyle name="Note 4 2 3 2 3" xfId="11024"/>
    <cellStyle name="Note 4 2 3 2 4" xfId="15472"/>
    <cellStyle name="Note 4 2 3 2 5" xfId="15473"/>
    <cellStyle name="Note 4 2 3 3" xfId="6772"/>
    <cellStyle name="Note 4 2 3 3 2" xfId="11025"/>
    <cellStyle name="Note 4 2 3 3 3" xfId="15474"/>
    <cellStyle name="Note 4 2 3 3 4" xfId="15475"/>
    <cellStyle name="Note 4 2 3 4" xfId="11026"/>
    <cellStyle name="Note 4 2 3 5" xfId="15476"/>
    <cellStyle name="Note 4 2 3 6" xfId="15477"/>
    <cellStyle name="Note 4 2 3_Графикон III.5.2.." xfId="6773"/>
    <cellStyle name="Note 4 2 4" xfId="6774"/>
    <cellStyle name="Note 4 2 4 2" xfId="6775"/>
    <cellStyle name="Note 4 2 4 2 2" xfId="6776"/>
    <cellStyle name="Note 4 2 4 2 2 2" xfId="11027"/>
    <cellStyle name="Note 4 2 4 2 3" xfId="11028"/>
    <cellStyle name="Note 4 2 4 2 4" xfId="15478"/>
    <cellStyle name="Note 4 2 4 2 5" xfId="15479"/>
    <cellStyle name="Note 4 2 4 3" xfId="6777"/>
    <cellStyle name="Note 4 2 4 3 2" xfId="11029"/>
    <cellStyle name="Note 4 2 4 3 3" xfId="15480"/>
    <cellStyle name="Note 4 2 4 3 4" xfId="15481"/>
    <cellStyle name="Note 4 2 4 4" xfId="11030"/>
    <cellStyle name="Note 4 2 4 5" xfId="15482"/>
    <cellStyle name="Note 4 2 4 6" xfId="15483"/>
    <cellStyle name="Note 4 2 5" xfId="6778"/>
    <cellStyle name="Note 4 2 5 2" xfId="11031"/>
    <cellStyle name="Note 4 2 5 3" xfId="11032"/>
    <cellStyle name="Note 4 2 5 4" xfId="15484"/>
    <cellStyle name="Note 4 2 5 5" xfId="15485"/>
    <cellStyle name="Note 4 2 6" xfId="6779"/>
    <cellStyle name="Note 4 2 6 2" xfId="11033"/>
    <cellStyle name="Note 4 2 6 3" xfId="15486"/>
    <cellStyle name="Note 4 2 6 4" xfId="15487"/>
    <cellStyle name="Note 4 2 7" xfId="11034"/>
    <cellStyle name="Note 4 2 8" xfId="11035"/>
    <cellStyle name="Note 4 2 9" xfId="15488"/>
    <cellStyle name="Note 4 2_Графикон III.5.2.." xfId="6780"/>
    <cellStyle name="Note 4 3" xfId="6781"/>
    <cellStyle name="Note 4 3 2" xfId="6782"/>
    <cellStyle name="Note 4 3 2 2" xfId="6783"/>
    <cellStyle name="Note 4 3 2 2 2" xfId="6784"/>
    <cellStyle name="Note 4 3 2 2 2 2" xfId="11036"/>
    <cellStyle name="Note 4 3 2 2 3" xfId="11037"/>
    <cellStyle name="Note 4 3 2 2 4" xfId="15489"/>
    <cellStyle name="Note 4 3 2 2 5" xfId="15490"/>
    <cellStyle name="Note 4 3 2 3" xfId="6785"/>
    <cellStyle name="Note 4 3 2 3 2" xfId="11038"/>
    <cellStyle name="Note 4 3 2 3 3" xfId="15491"/>
    <cellStyle name="Note 4 3 2 3 4" xfId="15492"/>
    <cellStyle name="Note 4 3 2 4" xfId="11039"/>
    <cellStyle name="Note 4 3 2 5" xfId="15493"/>
    <cellStyle name="Note 4 3 2 6" xfId="15494"/>
    <cellStyle name="Note 4 3 2_Графикон III.5.2.." xfId="6786"/>
    <cellStyle name="Note 4 3 3" xfId="6787"/>
    <cellStyle name="Note 4 3 3 2" xfId="6788"/>
    <cellStyle name="Note 4 3 3 2 2" xfId="6789"/>
    <cellStyle name="Note 4 3 3 2 2 2" xfId="11040"/>
    <cellStyle name="Note 4 3 3 2 3" xfId="11041"/>
    <cellStyle name="Note 4 3 3 2 4" xfId="15495"/>
    <cellStyle name="Note 4 3 3 2 5" xfId="15496"/>
    <cellStyle name="Note 4 3 3 3" xfId="6790"/>
    <cellStyle name="Note 4 3 3 3 2" xfId="11042"/>
    <cellStyle name="Note 4 3 3 3 3" xfId="15497"/>
    <cellStyle name="Note 4 3 3 3 4" xfId="15498"/>
    <cellStyle name="Note 4 3 3 4" xfId="11043"/>
    <cellStyle name="Note 4 3 3 5" xfId="15499"/>
    <cellStyle name="Note 4 3 3 6" xfId="15500"/>
    <cellStyle name="Note 4 3 4" xfId="6791"/>
    <cellStyle name="Note 4 3 4 2" xfId="11044"/>
    <cellStyle name="Note 4 3 4 3" xfId="11045"/>
    <cellStyle name="Note 4 3 4 4" xfId="15501"/>
    <cellStyle name="Note 4 3 4 5" xfId="15502"/>
    <cellStyle name="Note 4 3 5" xfId="6792"/>
    <cellStyle name="Note 4 3 5 2" xfId="11046"/>
    <cellStyle name="Note 4 3 5 3" xfId="15503"/>
    <cellStyle name="Note 4 3 5 4" xfId="15504"/>
    <cellStyle name="Note 4 3 6" xfId="11047"/>
    <cellStyle name="Note 4 3 7" xfId="11048"/>
    <cellStyle name="Note 4 3 8" xfId="15505"/>
    <cellStyle name="Note 4 3 9" xfId="15506"/>
    <cellStyle name="Note 4 3_Графикон III.5.2.." xfId="6793"/>
    <cellStyle name="Note 4 4" xfId="6794"/>
    <cellStyle name="Note 4 4 2" xfId="6795"/>
    <cellStyle name="Note 4 4 2 2" xfId="6796"/>
    <cellStyle name="Note 4 4 2 2 2" xfId="11049"/>
    <cellStyle name="Note 4 4 2 3" xfId="11050"/>
    <cellStyle name="Note 4 4 2 4" xfId="15507"/>
    <cellStyle name="Note 4 4 2 5" xfId="15508"/>
    <cellStyle name="Note 4 4 3" xfId="6797"/>
    <cellStyle name="Note 4 4 3 2" xfId="11051"/>
    <cellStyle name="Note 4 4 3 3" xfId="15509"/>
    <cellStyle name="Note 4 4 3 4" xfId="15510"/>
    <cellStyle name="Note 4 4 4" xfId="11052"/>
    <cellStyle name="Note 4 4 5" xfId="15511"/>
    <cellStyle name="Note 4 4 6" xfId="15512"/>
    <cellStyle name="Note 4 4_Графикон III.5.2.." xfId="6798"/>
    <cellStyle name="Note 4 5" xfId="6799"/>
    <cellStyle name="Note 4 5 2" xfId="6800"/>
    <cellStyle name="Note 4 5 2 2" xfId="6801"/>
    <cellStyle name="Note 4 5 2 2 2" xfId="11053"/>
    <cellStyle name="Note 4 5 2 3" xfId="11054"/>
    <cellStyle name="Note 4 5 2 4" xfId="15513"/>
    <cellStyle name="Note 4 5 2 5" xfId="15514"/>
    <cellStyle name="Note 4 5 3" xfId="6802"/>
    <cellStyle name="Note 4 5 3 2" xfId="11055"/>
    <cellStyle name="Note 4 5 3 3" xfId="15515"/>
    <cellStyle name="Note 4 5 3 4" xfId="15516"/>
    <cellStyle name="Note 4 5 4" xfId="11056"/>
    <cellStyle name="Note 4 5 5" xfId="15517"/>
    <cellStyle name="Note 4 5 6" xfId="15518"/>
    <cellStyle name="Note 4 6" xfId="6803"/>
    <cellStyle name="Note 4 6 2" xfId="11057"/>
    <cellStyle name="Note 4 6 3" xfId="11058"/>
    <cellStyle name="Note 4 6 4" xfId="15519"/>
    <cellStyle name="Note 4 6 5" xfId="15520"/>
    <cellStyle name="Note 4 7" xfId="6804"/>
    <cellStyle name="Note 4 7 2" xfId="11059"/>
    <cellStyle name="Note 4 7 3" xfId="15521"/>
    <cellStyle name="Note 4 7 4" xfId="15522"/>
    <cellStyle name="Note 4 8" xfId="11060"/>
    <cellStyle name="Note 4 9" xfId="11061"/>
    <cellStyle name="Note 4_Графикон III.5.2.." xfId="6805"/>
    <cellStyle name="Note 40" xfId="15523"/>
    <cellStyle name="Note 41" xfId="15524"/>
    <cellStyle name="Note 42" xfId="15525"/>
    <cellStyle name="Note 43" xfId="15526"/>
    <cellStyle name="Note 44" xfId="15527"/>
    <cellStyle name="Note 45" xfId="15528"/>
    <cellStyle name="Note 46" xfId="15529"/>
    <cellStyle name="Note 47" xfId="15530"/>
    <cellStyle name="Note 5" xfId="6806"/>
    <cellStyle name="Note 5 10" xfId="15531"/>
    <cellStyle name="Note 5 11" xfId="15532"/>
    <cellStyle name="Note 5 2" xfId="6807"/>
    <cellStyle name="Note 5 2 10" xfId="15533"/>
    <cellStyle name="Note 5 2 2" xfId="6808"/>
    <cellStyle name="Note 5 2 2 2" xfId="6809"/>
    <cellStyle name="Note 5 2 2 2 2" xfId="6810"/>
    <cellStyle name="Note 5 2 2 2 2 2" xfId="6811"/>
    <cellStyle name="Note 5 2 2 2 2 2 2" xfId="11062"/>
    <cellStyle name="Note 5 2 2 2 2 3" xfId="11063"/>
    <cellStyle name="Note 5 2 2 2 2 4" xfId="15534"/>
    <cellStyle name="Note 5 2 2 2 2 5" xfId="15535"/>
    <cellStyle name="Note 5 2 2 2 3" xfId="6812"/>
    <cellStyle name="Note 5 2 2 2 3 2" xfId="11064"/>
    <cellStyle name="Note 5 2 2 2 3 3" xfId="15536"/>
    <cellStyle name="Note 5 2 2 2 3 4" xfId="15537"/>
    <cellStyle name="Note 5 2 2 2 4" xfId="11065"/>
    <cellStyle name="Note 5 2 2 2 5" xfId="15538"/>
    <cellStyle name="Note 5 2 2 2 6" xfId="15539"/>
    <cellStyle name="Note 5 2 2 2_Графикон III.5.2.." xfId="6813"/>
    <cellStyle name="Note 5 2 2 3" xfId="6814"/>
    <cellStyle name="Note 5 2 2 3 2" xfId="6815"/>
    <cellStyle name="Note 5 2 2 3 2 2" xfId="6816"/>
    <cellStyle name="Note 5 2 2 3 2 2 2" xfId="11066"/>
    <cellStyle name="Note 5 2 2 3 2 3" xfId="11067"/>
    <cellStyle name="Note 5 2 2 3 2 4" xfId="15540"/>
    <cellStyle name="Note 5 2 2 3 2 5" xfId="15541"/>
    <cellStyle name="Note 5 2 2 3 3" xfId="6817"/>
    <cellStyle name="Note 5 2 2 3 3 2" xfId="11068"/>
    <cellStyle name="Note 5 2 2 3 3 3" xfId="15542"/>
    <cellStyle name="Note 5 2 2 3 3 4" xfId="15543"/>
    <cellStyle name="Note 5 2 2 3 4" xfId="11069"/>
    <cellStyle name="Note 5 2 2 3 5" xfId="15544"/>
    <cellStyle name="Note 5 2 2 3 6" xfId="15545"/>
    <cellStyle name="Note 5 2 2 4" xfId="6818"/>
    <cellStyle name="Note 5 2 2 4 2" xfId="11070"/>
    <cellStyle name="Note 5 2 2 4 3" xfId="11071"/>
    <cellStyle name="Note 5 2 2 4 4" xfId="15546"/>
    <cellStyle name="Note 5 2 2 4 5" xfId="15547"/>
    <cellStyle name="Note 5 2 2 5" xfId="6819"/>
    <cellStyle name="Note 5 2 2 5 2" xfId="11072"/>
    <cellStyle name="Note 5 2 2 5 3" xfId="15548"/>
    <cellStyle name="Note 5 2 2 5 4" xfId="15549"/>
    <cellStyle name="Note 5 2 2 6" xfId="11073"/>
    <cellStyle name="Note 5 2 2 7" xfId="11074"/>
    <cellStyle name="Note 5 2 2 8" xfId="15550"/>
    <cellStyle name="Note 5 2 2 9" xfId="15551"/>
    <cellStyle name="Note 5 2 2_Графикон III.5.2.." xfId="6820"/>
    <cellStyle name="Note 5 2 3" xfId="6821"/>
    <cellStyle name="Note 5 2 3 2" xfId="6822"/>
    <cellStyle name="Note 5 2 3 2 2" xfId="6823"/>
    <cellStyle name="Note 5 2 3 2 2 2" xfId="11075"/>
    <cellStyle name="Note 5 2 3 2 3" xfId="11076"/>
    <cellStyle name="Note 5 2 3 2 4" xfId="15552"/>
    <cellStyle name="Note 5 2 3 2 5" xfId="15553"/>
    <cellStyle name="Note 5 2 3 3" xfId="6824"/>
    <cellStyle name="Note 5 2 3 3 2" xfId="11077"/>
    <cellStyle name="Note 5 2 3 3 3" xfId="15554"/>
    <cellStyle name="Note 5 2 3 3 4" xfId="15555"/>
    <cellStyle name="Note 5 2 3 4" xfId="11078"/>
    <cellStyle name="Note 5 2 3 5" xfId="15556"/>
    <cellStyle name="Note 5 2 3 6" xfId="15557"/>
    <cellStyle name="Note 5 2 3_Графикон III.5.2.." xfId="6825"/>
    <cellStyle name="Note 5 2 4" xfId="6826"/>
    <cellStyle name="Note 5 2 4 2" xfId="6827"/>
    <cellStyle name="Note 5 2 4 2 2" xfId="6828"/>
    <cellStyle name="Note 5 2 4 2 2 2" xfId="11079"/>
    <cellStyle name="Note 5 2 4 2 3" xfId="11080"/>
    <cellStyle name="Note 5 2 4 2 4" xfId="15558"/>
    <cellStyle name="Note 5 2 4 2 5" xfId="15559"/>
    <cellStyle name="Note 5 2 4 3" xfId="6829"/>
    <cellStyle name="Note 5 2 4 3 2" xfId="11081"/>
    <cellStyle name="Note 5 2 4 3 3" xfId="15560"/>
    <cellStyle name="Note 5 2 4 3 4" xfId="15561"/>
    <cellStyle name="Note 5 2 4 4" xfId="11082"/>
    <cellStyle name="Note 5 2 4 5" xfId="15562"/>
    <cellStyle name="Note 5 2 4 6" xfId="15563"/>
    <cellStyle name="Note 5 2 5" xfId="6830"/>
    <cellStyle name="Note 5 2 5 2" xfId="11083"/>
    <cellStyle name="Note 5 2 5 3" xfId="11084"/>
    <cellStyle name="Note 5 2 5 4" xfId="15564"/>
    <cellStyle name="Note 5 2 5 5" xfId="15565"/>
    <cellStyle name="Note 5 2 6" xfId="6831"/>
    <cellStyle name="Note 5 2 6 2" xfId="11085"/>
    <cellStyle name="Note 5 2 6 3" xfId="15566"/>
    <cellStyle name="Note 5 2 6 4" xfId="15567"/>
    <cellStyle name="Note 5 2 7" xfId="11086"/>
    <cellStyle name="Note 5 2 8" xfId="11087"/>
    <cellStyle name="Note 5 2 9" xfId="15568"/>
    <cellStyle name="Note 5 2_Графикон III.5.2.." xfId="6832"/>
    <cellStyle name="Note 5 3" xfId="6833"/>
    <cellStyle name="Note 5 3 2" xfId="6834"/>
    <cellStyle name="Note 5 3 2 2" xfId="6835"/>
    <cellStyle name="Note 5 3 2 2 2" xfId="6836"/>
    <cellStyle name="Note 5 3 2 2 2 2" xfId="11088"/>
    <cellStyle name="Note 5 3 2 2 3" xfId="11089"/>
    <cellStyle name="Note 5 3 2 2 4" xfId="15569"/>
    <cellStyle name="Note 5 3 2 2 5" xfId="15570"/>
    <cellStyle name="Note 5 3 2 3" xfId="6837"/>
    <cellStyle name="Note 5 3 2 3 2" xfId="11090"/>
    <cellStyle name="Note 5 3 2 3 3" xfId="15571"/>
    <cellStyle name="Note 5 3 2 3 4" xfId="15572"/>
    <cellStyle name="Note 5 3 2 4" xfId="11091"/>
    <cellStyle name="Note 5 3 2 5" xfId="15573"/>
    <cellStyle name="Note 5 3 2 6" xfId="15574"/>
    <cellStyle name="Note 5 3 2_Графикон III.5.2.." xfId="6838"/>
    <cellStyle name="Note 5 3 3" xfId="6839"/>
    <cellStyle name="Note 5 3 3 2" xfId="6840"/>
    <cellStyle name="Note 5 3 3 2 2" xfId="6841"/>
    <cellStyle name="Note 5 3 3 2 2 2" xfId="11092"/>
    <cellStyle name="Note 5 3 3 2 3" xfId="11093"/>
    <cellStyle name="Note 5 3 3 2 4" xfId="15575"/>
    <cellStyle name="Note 5 3 3 2 5" xfId="15576"/>
    <cellStyle name="Note 5 3 3 3" xfId="6842"/>
    <cellStyle name="Note 5 3 3 3 2" xfId="11094"/>
    <cellStyle name="Note 5 3 3 3 3" xfId="15577"/>
    <cellStyle name="Note 5 3 3 3 4" xfId="15578"/>
    <cellStyle name="Note 5 3 3 4" xfId="11095"/>
    <cellStyle name="Note 5 3 3 5" xfId="15579"/>
    <cellStyle name="Note 5 3 3 6" xfId="15580"/>
    <cellStyle name="Note 5 3 4" xfId="6843"/>
    <cellStyle name="Note 5 3 4 2" xfId="11096"/>
    <cellStyle name="Note 5 3 4 3" xfId="11097"/>
    <cellStyle name="Note 5 3 4 4" xfId="15581"/>
    <cellStyle name="Note 5 3 4 5" xfId="15582"/>
    <cellStyle name="Note 5 3 5" xfId="6844"/>
    <cellStyle name="Note 5 3 5 2" xfId="11098"/>
    <cellStyle name="Note 5 3 5 3" xfId="15583"/>
    <cellStyle name="Note 5 3 5 4" xfId="15584"/>
    <cellStyle name="Note 5 3 6" xfId="11099"/>
    <cellStyle name="Note 5 3 7" xfId="11100"/>
    <cellStyle name="Note 5 3 8" xfId="15585"/>
    <cellStyle name="Note 5 3 9" xfId="15586"/>
    <cellStyle name="Note 5 3_Графикон III.5.2.." xfId="6845"/>
    <cellStyle name="Note 5 4" xfId="6846"/>
    <cellStyle name="Note 5 4 2" xfId="6847"/>
    <cellStyle name="Note 5 4 2 2" xfId="6848"/>
    <cellStyle name="Note 5 4 2 2 2" xfId="11101"/>
    <cellStyle name="Note 5 4 2 3" xfId="11102"/>
    <cellStyle name="Note 5 4 2 4" xfId="15587"/>
    <cellStyle name="Note 5 4 2 5" xfId="15588"/>
    <cellStyle name="Note 5 4 3" xfId="6849"/>
    <cellStyle name="Note 5 4 3 2" xfId="11103"/>
    <cellStyle name="Note 5 4 3 3" xfId="15589"/>
    <cellStyle name="Note 5 4 3 4" xfId="15590"/>
    <cellStyle name="Note 5 4 4" xfId="11104"/>
    <cellStyle name="Note 5 4 5" xfId="15591"/>
    <cellStyle name="Note 5 4 6" xfId="15592"/>
    <cellStyle name="Note 5 4_Графикон III.5.2.." xfId="6850"/>
    <cellStyle name="Note 5 5" xfId="6851"/>
    <cellStyle name="Note 5 5 2" xfId="6852"/>
    <cellStyle name="Note 5 5 2 2" xfId="6853"/>
    <cellStyle name="Note 5 5 2 2 2" xfId="11105"/>
    <cellStyle name="Note 5 5 2 3" xfId="11106"/>
    <cellStyle name="Note 5 5 2 4" xfId="15593"/>
    <cellStyle name="Note 5 5 2 5" xfId="15594"/>
    <cellStyle name="Note 5 5 3" xfId="6854"/>
    <cellStyle name="Note 5 5 3 2" xfId="11107"/>
    <cellStyle name="Note 5 5 3 3" xfId="15595"/>
    <cellStyle name="Note 5 5 3 4" xfId="15596"/>
    <cellStyle name="Note 5 5 4" xfId="11108"/>
    <cellStyle name="Note 5 5 5" xfId="15597"/>
    <cellStyle name="Note 5 5 6" xfId="15598"/>
    <cellStyle name="Note 5 6" xfId="6855"/>
    <cellStyle name="Note 5 6 2" xfId="11109"/>
    <cellStyle name="Note 5 6 3" xfId="11110"/>
    <cellStyle name="Note 5 6 4" xfId="15599"/>
    <cellStyle name="Note 5 6 5" xfId="15600"/>
    <cellStyle name="Note 5 7" xfId="6856"/>
    <cellStyle name="Note 5 7 2" xfId="11111"/>
    <cellStyle name="Note 5 7 3" xfId="15601"/>
    <cellStyle name="Note 5 7 4" xfId="15602"/>
    <cellStyle name="Note 5 8" xfId="11112"/>
    <cellStyle name="Note 5 9" xfId="11113"/>
    <cellStyle name="Note 5_Графикон III.5.2.." xfId="6857"/>
    <cellStyle name="Note 6" xfId="6858"/>
    <cellStyle name="Note 6 10" xfId="15603"/>
    <cellStyle name="Note 6 11" xfId="15604"/>
    <cellStyle name="Note 6 2" xfId="6859"/>
    <cellStyle name="Note 6 2 10" xfId="15605"/>
    <cellStyle name="Note 6 2 2" xfId="6860"/>
    <cellStyle name="Note 6 2 2 2" xfId="6861"/>
    <cellStyle name="Note 6 2 2 2 2" xfId="6862"/>
    <cellStyle name="Note 6 2 2 2 2 2" xfId="6863"/>
    <cellStyle name="Note 6 2 2 2 2 2 2" xfId="11114"/>
    <cellStyle name="Note 6 2 2 2 2 3" xfId="11115"/>
    <cellStyle name="Note 6 2 2 2 2 4" xfId="15606"/>
    <cellStyle name="Note 6 2 2 2 2 5" xfId="15607"/>
    <cellStyle name="Note 6 2 2 2 3" xfId="6864"/>
    <cellStyle name="Note 6 2 2 2 3 2" xfId="11116"/>
    <cellStyle name="Note 6 2 2 2 3 3" xfId="15608"/>
    <cellStyle name="Note 6 2 2 2 3 4" xfId="15609"/>
    <cellStyle name="Note 6 2 2 2 4" xfId="11117"/>
    <cellStyle name="Note 6 2 2 2 5" xfId="15610"/>
    <cellStyle name="Note 6 2 2 2 6" xfId="15611"/>
    <cellStyle name="Note 6 2 2 2_Графикон III.5.2.." xfId="6865"/>
    <cellStyle name="Note 6 2 2 3" xfId="6866"/>
    <cellStyle name="Note 6 2 2 3 2" xfId="6867"/>
    <cellStyle name="Note 6 2 2 3 2 2" xfId="6868"/>
    <cellStyle name="Note 6 2 2 3 2 2 2" xfId="11118"/>
    <cellStyle name="Note 6 2 2 3 2 3" xfId="11119"/>
    <cellStyle name="Note 6 2 2 3 2 4" xfId="15612"/>
    <cellStyle name="Note 6 2 2 3 2 5" xfId="15613"/>
    <cellStyle name="Note 6 2 2 3 3" xfId="6869"/>
    <cellStyle name="Note 6 2 2 3 3 2" xfId="11120"/>
    <cellStyle name="Note 6 2 2 3 3 3" xfId="15614"/>
    <cellStyle name="Note 6 2 2 3 3 4" xfId="15615"/>
    <cellStyle name="Note 6 2 2 3 4" xfId="11121"/>
    <cellStyle name="Note 6 2 2 3 5" xfId="15616"/>
    <cellStyle name="Note 6 2 2 3 6" xfId="15617"/>
    <cellStyle name="Note 6 2 2 4" xfId="6870"/>
    <cellStyle name="Note 6 2 2 4 2" xfId="11122"/>
    <cellStyle name="Note 6 2 2 4 3" xfId="11123"/>
    <cellStyle name="Note 6 2 2 4 4" xfId="15618"/>
    <cellStyle name="Note 6 2 2 4 5" xfId="15619"/>
    <cellStyle name="Note 6 2 2 5" xfId="6871"/>
    <cellStyle name="Note 6 2 2 5 2" xfId="11124"/>
    <cellStyle name="Note 6 2 2 5 3" xfId="15620"/>
    <cellStyle name="Note 6 2 2 5 4" xfId="15621"/>
    <cellStyle name="Note 6 2 2 6" xfId="11125"/>
    <cellStyle name="Note 6 2 2 7" xfId="11126"/>
    <cellStyle name="Note 6 2 2 8" xfId="15622"/>
    <cellStyle name="Note 6 2 2 9" xfId="15623"/>
    <cellStyle name="Note 6 2 2_Графикон III.5.2.." xfId="6872"/>
    <cellStyle name="Note 6 2 3" xfId="6873"/>
    <cellStyle name="Note 6 2 3 2" xfId="6874"/>
    <cellStyle name="Note 6 2 3 2 2" xfId="6875"/>
    <cellStyle name="Note 6 2 3 2 2 2" xfId="11127"/>
    <cellStyle name="Note 6 2 3 2 3" xfId="11128"/>
    <cellStyle name="Note 6 2 3 2 4" xfId="15624"/>
    <cellStyle name="Note 6 2 3 2 5" xfId="15625"/>
    <cellStyle name="Note 6 2 3 3" xfId="6876"/>
    <cellStyle name="Note 6 2 3 3 2" xfId="11129"/>
    <cellStyle name="Note 6 2 3 3 3" xfId="15626"/>
    <cellStyle name="Note 6 2 3 3 4" xfId="15627"/>
    <cellStyle name="Note 6 2 3 4" xfId="11130"/>
    <cellStyle name="Note 6 2 3 5" xfId="15628"/>
    <cellStyle name="Note 6 2 3 6" xfId="15629"/>
    <cellStyle name="Note 6 2 3_Графикон III.5.2.." xfId="6877"/>
    <cellStyle name="Note 6 2 4" xfId="6878"/>
    <cellStyle name="Note 6 2 4 2" xfId="6879"/>
    <cellStyle name="Note 6 2 4 2 2" xfId="6880"/>
    <cellStyle name="Note 6 2 4 2 2 2" xfId="11131"/>
    <cellStyle name="Note 6 2 4 2 3" xfId="11132"/>
    <cellStyle name="Note 6 2 4 2 4" xfId="15630"/>
    <cellStyle name="Note 6 2 4 2 5" xfId="15631"/>
    <cellStyle name="Note 6 2 4 3" xfId="6881"/>
    <cellStyle name="Note 6 2 4 3 2" xfId="11133"/>
    <cellStyle name="Note 6 2 4 3 3" xfId="15632"/>
    <cellStyle name="Note 6 2 4 3 4" xfId="15633"/>
    <cellStyle name="Note 6 2 4 4" xfId="11134"/>
    <cellStyle name="Note 6 2 4 5" xfId="15634"/>
    <cellStyle name="Note 6 2 4 6" xfId="15635"/>
    <cellStyle name="Note 6 2 5" xfId="6882"/>
    <cellStyle name="Note 6 2 5 2" xfId="11135"/>
    <cellStyle name="Note 6 2 5 3" xfId="11136"/>
    <cellStyle name="Note 6 2 5 4" xfId="15636"/>
    <cellStyle name="Note 6 2 5 5" xfId="15637"/>
    <cellStyle name="Note 6 2 6" xfId="6883"/>
    <cellStyle name="Note 6 2 6 2" xfId="11137"/>
    <cellStyle name="Note 6 2 6 3" xfId="15638"/>
    <cellStyle name="Note 6 2 6 4" xfId="15639"/>
    <cellStyle name="Note 6 2 7" xfId="11138"/>
    <cellStyle name="Note 6 2 8" xfId="11139"/>
    <cellStyle name="Note 6 2 9" xfId="15640"/>
    <cellStyle name="Note 6 2_Графикон III.5.2.." xfId="6884"/>
    <cellStyle name="Note 6 3" xfId="6885"/>
    <cellStyle name="Note 6 3 2" xfId="6886"/>
    <cellStyle name="Note 6 3 2 2" xfId="6887"/>
    <cellStyle name="Note 6 3 2 2 2" xfId="6888"/>
    <cellStyle name="Note 6 3 2 2 2 2" xfId="11140"/>
    <cellStyle name="Note 6 3 2 2 3" xfId="11141"/>
    <cellStyle name="Note 6 3 2 2 4" xfId="15641"/>
    <cellStyle name="Note 6 3 2 2 5" xfId="15642"/>
    <cellStyle name="Note 6 3 2 3" xfId="6889"/>
    <cellStyle name="Note 6 3 2 3 2" xfId="11142"/>
    <cellStyle name="Note 6 3 2 3 3" xfId="15643"/>
    <cellStyle name="Note 6 3 2 3 4" xfId="15644"/>
    <cellStyle name="Note 6 3 2 4" xfId="11143"/>
    <cellStyle name="Note 6 3 2 5" xfId="15645"/>
    <cellStyle name="Note 6 3 2 6" xfId="15646"/>
    <cellStyle name="Note 6 3 2_Графикон III.5.2.." xfId="6890"/>
    <cellStyle name="Note 6 3 3" xfId="6891"/>
    <cellStyle name="Note 6 3 3 2" xfId="6892"/>
    <cellStyle name="Note 6 3 3 2 2" xfId="6893"/>
    <cellStyle name="Note 6 3 3 2 2 2" xfId="11144"/>
    <cellStyle name="Note 6 3 3 2 3" xfId="11145"/>
    <cellStyle name="Note 6 3 3 2 4" xfId="15647"/>
    <cellStyle name="Note 6 3 3 2 5" xfId="15648"/>
    <cellStyle name="Note 6 3 3 3" xfId="6894"/>
    <cellStyle name="Note 6 3 3 3 2" xfId="11146"/>
    <cellStyle name="Note 6 3 3 3 3" xfId="15649"/>
    <cellStyle name="Note 6 3 3 3 4" xfId="15650"/>
    <cellStyle name="Note 6 3 3 4" xfId="11147"/>
    <cellStyle name="Note 6 3 3 5" xfId="15651"/>
    <cellStyle name="Note 6 3 3 6" xfId="15652"/>
    <cellStyle name="Note 6 3 4" xfId="6895"/>
    <cellStyle name="Note 6 3 4 2" xfId="11148"/>
    <cellStyle name="Note 6 3 4 3" xfId="11149"/>
    <cellStyle name="Note 6 3 4 4" xfId="15653"/>
    <cellStyle name="Note 6 3 4 5" xfId="15654"/>
    <cellStyle name="Note 6 3 5" xfId="6896"/>
    <cellStyle name="Note 6 3 5 2" xfId="11150"/>
    <cellStyle name="Note 6 3 5 3" xfId="15655"/>
    <cellStyle name="Note 6 3 5 4" xfId="15656"/>
    <cellStyle name="Note 6 3 6" xfId="11151"/>
    <cellStyle name="Note 6 3 7" xfId="11152"/>
    <cellStyle name="Note 6 3 8" xfId="15657"/>
    <cellStyle name="Note 6 3 9" xfId="15658"/>
    <cellStyle name="Note 6 3_Графикон III.5.2.." xfId="6897"/>
    <cellStyle name="Note 6 4" xfId="6898"/>
    <cellStyle name="Note 6 4 2" xfId="6899"/>
    <cellStyle name="Note 6 4 2 2" xfId="6900"/>
    <cellStyle name="Note 6 4 2 2 2" xfId="11153"/>
    <cellStyle name="Note 6 4 2 3" xfId="11154"/>
    <cellStyle name="Note 6 4 2 4" xfId="15659"/>
    <cellStyle name="Note 6 4 2 5" xfId="15660"/>
    <cellStyle name="Note 6 4 3" xfId="6901"/>
    <cellStyle name="Note 6 4 3 2" xfId="11155"/>
    <cellStyle name="Note 6 4 3 3" xfId="15661"/>
    <cellStyle name="Note 6 4 3 4" xfId="15662"/>
    <cellStyle name="Note 6 4 4" xfId="11156"/>
    <cellStyle name="Note 6 4 5" xfId="15663"/>
    <cellStyle name="Note 6 4 6" xfId="15664"/>
    <cellStyle name="Note 6 4_Графикон III.5.2.." xfId="6902"/>
    <cellStyle name="Note 6 5" xfId="6903"/>
    <cellStyle name="Note 6 5 2" xfId="6904"/>
    <cellStyle name="Note 6 5 2 2" xfId="6905"/>
    <cellStyle name="Note 6 5 2 2 2" xfId="11157"/>
    <cellStyle name="Note 6 5 2 3" xfId="11158"/>
    <cellStyle name="Note 6 5 2 4" xfId="15665"/>
    <cellStyle name="Note 6 5 2 5" xfId="15666"/>
    <cellStyle name="Note 6 5 3" xfId="6906"/>
    <cellStyle name="Note 6 5 3 2" xfId="11159"/>
    <cellStyle name="Note 6 5 3 3" xfId="15667"/>
    <cellStyle name="Note 6 5 3 4" xfId="15668"/>
    <cellStyle name="Note 6 5 4" xfId="11160"/>
    <cellStyle name="Note 6 5 5" xfId="15669"/>
    <cellStyle name="Note 6 5 6" xfId="15670"/>
    <cellStyle name="Note 6 6" xfId="6907"/>
    <cellStyle name="Note 6 6 2" xfId="11161"/>
    <cellStyle name="Note 6 6 3" xfId="11162"/>
    <cellStyle name="Note 6 6 4" xfId="15671"/>
    <cellStyle name="Note 6 6 5" xfId="15672"/>
    <cellStyle name="Note 6 7" xfId="6908"/>
    <cellStyle name="Note 6 7 2" xfId="11163"/>
    <cellStyle name="Note 6 7 3" xfId="15673"/>
    <cellStyle name="Note 6 7 4" xfId="15674"/>
    <cellStyle name="Note 6 8" xfId="11164"/>
    <cellStyle name="Note 6 9" xfId="11165"/>
    <cellStyle name="Note 6_Графикон III.5.2.." xfId="6909"/>
    <cellStyle name="Note 7" xfId="6910"/>
    <cellStyle name="Note 7 10" xfId="15675"/>
    <cellStyle name="Note 7 11" xfId="15676"/>
    <cellStyle name="Note 7 2" xfId="6911"/>
    <cellStyle name="Note 7 2 10" xfId="15677"/>
    <cellStyle name="Note 7 2 2" xfId="6912"/>
    <cellStyle name="Note 7 2 2 2" xfId="6913"/>
    <cellStyle name="Note 7 2 2 2 2" xfId="6914"/>
    <cellStyle name="Note 7 2 2 2 2 2" xfId="6915"/>
    <cellStyle name="Note 7 2 2 2 2 2 2" xfId="11166"/>
    <cellStyle name="Note 7 2 2 2 2 3" xfId="11167"/>
    <cellStyle name="Note 7 2 2 2 2 4" xfId="15678"/>
    <cellStyle name="Note 7 2 2 2 2 5" xfId="15679"/>
    <cellStyle name="Note 7 2 2 2 3" xfId="6916"/>
    <cellStyle name="Note 7 2 2 2 3 2" xfId="11168"/>
    <cellStyle name="Note 7 2 2 2 3 3" xfId="15680"/>
    <cellStyle name="Note 7 2 2 2 3 4" xfId="15681"/>
    <cellStyle name="Note 7 2 2 2 4" xfId="11169"/>
    <cellStyle name="Note 7 2 2 2 5" xfId="15682"/>
    <cellStyle name="Note 7 2 2 2 6" xfId="15683"/>
    <cellStyle name="Note 7 2 2 2_Графикон III.5.2.." xfId="6917"/>
    <cellStyle name="Note 7 2 2 3" xfId="6918"/>
    <cellStyle name="Note 7 2 2 3 2" xfId="6919"/>
    <cellStyle name="Note 7 2 2 3 2 2" xfId="6920"/>
    <cellStyle name="Note 7 2 2 3 2 2 2" xfId="11170"/>
    <cellStyle name="Note 7 2 2 3 2 3" xfId="11171"/>
    <cellStyle name="Note 7 2 2 3 2 4" xfId="15684"/>
    <cellStyle name="Note 7 2 2 3 2 5" xfId="15685"/>
    <cellStyle name="Note 7 2 2 3 3" xfId="6921"/>
    <cellStyle name="Note 7 2 2 3 3 2" xfId="11172"/>
    <cellStyle name="Note 7 2 2 3 3 3" xfId="15686"/>
    <cellStyle name="Note 7 2 2 3 3 4" xfId="15687"/>
    <cellStyle name="Note 7 2 2 3 4" xfId="11173"/>
    <cellStyle name="Note 7 2 2 3 5" xfId="15688"/>
    <cellStyle name="Note 7 2 2 3 6" xfId="15689"/>
    <cellStyle name="Note 7 2 2 4" xfId="6922"/>
    <cellStyle name="Note 7 2 2 4 2" xfId="11174"/>
    <cellStyle name="Note 7 2 2 4 3" xfId="11175"/>
    <cellStyle name="Note 7 2 2 4 4" xfId="15690"/>
    <cellStyle name="Note 7 2 2 4 5" xfId="15691"/>
    <cellStyle name="Note 7 2 2 5" xfId="6923"/>
    <cellStyle name="Note 7 2 2 5 2" xfId="11176"/>
    <cellStyle name="Note 7 2 2 5 3" xfId="15692"/>
    <cellStyle name="Note 7 2 2 5 4" xfId="15693"/>
    <cellStyle name="Note 7 2 2 6" xfId="11177"/>
    <cellStyle name="Note 7 2 2 7" xfId="11178"/>
    <cellStyle name="Note 7 2 2 8" xfId="15694"/>
    <cellStyle name="Note 7 2 2 9" xfId="15695"/>
    <cellStyle name="Note 7 2 2_Графикон III.5.2.." xfId="6924"/>
    <cellStyle name="Note 7 2 3" xfId="6925"/>
    <cellStyle name="Note 7 2 3 2" xfId="6926"/>
    <cellStyle name="Note 7 2 3 2 2" xfId="6927"/>
    <cellStyle name="Note 7 2 3 2 2 2" xfId="11179"/>
    <cellStyle name="Note 7 2 3 2 3" xfId="11180"/>
    <cellStyle name="Note 7 2 3 2 4" xfId="15696"/>
    <cellStyle name="Note 7 2 3 2 5" xfId="15697"/>
    <cellStyle name="Note 7 2 3 3" xfId="6928"/>
    <cellStyle name="Note 7 2 3 3 2" xfId="11181"/>
    <cellStyle name="Note 7 2 3 3 3" xfId="15698"/>
    <cellStyle name="Note 7 2 3 3 4" xfId="15699"/>
    <cellStyle name="Note 7 2 3 4" xfId="11182"/>
    <cellStyle name="Note 7 2 3 5" xfId="15700"/>
    <cellStyle name="Note 7 2 3 6" xfId="15701"/>
    <cellStyle name="Note 7 2 3_Графикон III.5.2.." xfId="6929"/>
    <cellStyle name="Note 7 2 4" xfId="6930"/>
    <cellStyle name="Note 7 2 4 2" xfId="6931"/>
    <cellStyle name="Note 7 2 4 2 2" xfId="6932"/>
    <cellStyle name="Note 7 2 4 2 2 2" xfId="11183"/>
    <cellStyle name="Note 7 2 4 2 3" xfId="11184"/>
    <cellStyle name="Note 7 2 4 2 4" xfId="15702"/>
    <cellStyle name="Note 7 2 4 2 5" xfId="15703"/>
    <cellStyle name="Note 7 2 4 3" xfId="6933"/>
    <cellStyle name="Note 7 2 4 3 2" xfId="11185"/>
    <cellStyle name="Note 7 2 4 3 3" xfId="15704"/>
    <cellStyle name="Note 7 2 4 3 4" xfId="15705"/>
    <cellStyle name="Note 7 2 4 4" xfId="11186"/>
    <cellStyle name="Note 7 2 4 5" xfId="15706"/>
    <cellStyle name="Note 7 2 4 6" xfId="15707"/>
    <cellStyle name="Note 7 2 5" xfId="6934"/>
    <cellStyle name="Note 7 2 5 2" xfId="11187"/>
    <cellStyle name="Note 7 2 5 3" xfId="11188"/>
    <cellStyle name="Note 7 2 5 4" xfId="15708"/>
    <cellStyle name="Note 7 2 5 5" xfId="15709"/>
    <cellStyle name="Note 7 2 6" xfId="6935"/>
    <cellStyle name="Note 7 2 6 2" xfId="11189"/>
    <cellStyle name="Note 7 2 6 3" xfId="15710"/>
    <cellStyle name="Note 7 2 6 4" xfId="15711"/>
    <cellStyle name="Note 7 2 7" xfId="11190"/>
    <cellStyle name="Note 7 2 8" xfId="11191"/>
    <cellStyle name="Note 7 2 9" xfId="15712"/>
    <cellStyle name="Note 7 2_Графикон III.5.2.." xfId="6936"/>
    <cellStyle name="Note 7 3" xfId="6937"/>
    <cellStyle name="Note 7 3 2" xfId="6938"/>
    <cellStyle name="Note 7 3 2 2" xfId="6939"/>
    <cellStyle name="Note 7 3 2 2 2" xfId="6940"/>
    <cellStyle name="Note 7 3 2 2 2 2" xfId="11192"/>
    <cellStyle name="Note 7 3 2 2 3" xfId="11193"/>
    <cellStyle name="Note 7 3 2 2 4" xfId="15713"/>
    <cellStyle name="Note 7 3 2 2 5" xfId="15714"/>
    <cellStyle name="Note 7 3 2 3" xfId="6941"/>
    <cellStyle name="Note 7 3 2 3 2" xfId="11194"/>
    <cellStyle name="Note 7 3 2 3 3" xfId="15715"/>
    <cellStyle name="Note 7 3 2 3 4" xfId="15716"/>
    <cellStyle name="Note 7 3 2 4" xfId="11195"/>
    <cellStyle name="Note 7 3 2 5" xfId="15717"/>
    <cellStyle name="Note 7 3 2 6" xfId="15718"/>
    <cellStyle name="Note 7 3 2_Графикон III.5.2.." xfId="6942"/>
    <cellStyle name="Note 7 3 3" xfId="6943"/>
    <cellStyle name="Note 7 3 3 2" xfId="6944"/>
    <cellStyle name="Note 7 3 3 2 2" xfId="6945"/>
    <cellStyle name="Note 7 3 3 2 2 2" xfId="11196"/>
    <cellStyle name="Note 7 3 3 2 3" xfId="11197"/>
    <cellStyle name="Note 7 3 3 2 4" xfId="15719"/>
    <cellStyle name="Note 7 3 3 2 5" xfId="15720"/>
    <cellStyle name="Note 7 3 3 3" xfId="6946"/>
    <cellStyle name="Note 7 3 3 3 2" xfId="11198"/>
    <cellStyle name="Note 7 3 3 3 3" xfId="15721"/>
    <cellStyle name="Note 7 3 3 3 4" xfId="15722"/>
    <cellStyle name="Note 7 3 3 4" xfId="11199"/>
    <cellStyle name="Note 7 3 3 5" xfId="15723"/>
    <cellStyle name="Note 7 3 3 6" xfId="15724"/>
    <cellStyle name="Note 7 3 4" xfId="6947"/>
    <cellStyle name="Note 7 3 4 2" xfId="11200"/>
    <cellStyle name="Note 7 3 4 3" xfId="11201"/>
    <cellStyle name="Note 7 3 4 4" xfId="15725"/>
    <cellStyle name="Note 7 3 4 5" xfId="15726"/>
    <cellStyle name="Note 7 3 5" xfId="6948"/>
    <cellStyle name="Note 7 3 5 2" xfId="11202"/>
    <cellStyle name="Note 7 3 5 3" xfId="15727"/>
    <cellStyle name="Note 7 3 5 4" xfId="15728"/>
    <cellStyle name="Note 7 3 6" xfId="11203"/>
    <cellStyle name="Note 7 3 7" xfId="11204"/>
    <cellStyle name="Note 7 3 8" xfId="15729"/>
    <cellStyle name="Note 7 3 9" xfId="15730"/>
    <cellStyle name="Note 7 3_Графикон III.5.2.." xfId="6949"/>
    <cellStyle name="Note 7 4" xfId="6950"/>
    <cellStyle name="Note 7 4 2" xfId="6951"/>
    <cellStyle name="Note 7 4 2 2" xfId="6952"/>
    <cellStyle name="Note 7 4 2 2 2" xfId="11205"/>
    <cellStyle name="Note 7 4 2 3" xfId="11206"/>
    <cellStyle name="Note 7 4 2 4" xfId="15731"/>
    <cellStyle name="Note 7 4 2 5" xfId="15732"/>
    <cellStyle name="Note 7 4 3" xfId="6953"/>
    <cellStyle name="Note 7 4 3 2" xfId="11207"/>
    <cellStyle name="Note 7 4 3 3" xfId="15733"/>
    <cellStyle name="Note 7 4 3 4" xfId="15734"/>
    <cellStyle name="Note 7 4 4" xfId="11208"/>
    <cellStyle name="Note 7 4 5" xfId="15735"/>
    <cellStyle name="Note 7 4 6" xfId="15736"/>
    <cellStyle name="Note 7 4_Графикон III.5.2.." xfId="6954"/>
    <cellStyle name="Note 7 5" xfId="6955"/>
    <cellStyle name="Note 7 5 2" xfId="6956"/>
    <cellStyle name="Note 7 5 2 2" xfId="6957"/>
    <cellStyle name="Note 7 5 2 2 2" xfId="11209"/>
    <cellStyle name="Note 7 5 2 3" xfId="11210"/>
    <cellStyle name="Note 7 5 2 4" xfId="15737"/>
    <cellStyle name="Note 7 5 2 5" xfId="15738"/>
    <cellStyle name="Note 7 5 3" xfId="6958"/>
    <cellStyle name="Note 7 5 3 2" xfId="11211"/>
    <cellStyle name="Note 7 5 3 3" xfId="15739"/>
    <cellStyle name="Note 7 5 3 4" xfId="15740"/>
    <cellStyle name="Note 7 5 4" xfId="11212"/>
    <cellStyle name="Note 7 5 5" xfId="15741"/>
    <cellStyle name="Note 7 5 6" xfId="15742"/>
    <cellStyle name="Note 7 6" xfId="6959"/>
    <cellStyle name="Note 7 6 2" xfId="11213"/>
    <cellStyle name="Note 7 6 3" xfId="11214"/>
    <cellStyle name="Note 7 6 4" xfId="15743"/>
    <cellStyle name="Note 7 6 5" xfId="15744"/>
    <cellStyle name="Note 7 7" xfId="6960"/>
    <cellStyle name="Note 7 7 2" xfId="11215"/>
    <cellStyle name="Note 7 7 3" xfId="15745"/>
    <cellStyle name="Note 7 7 4" xfId="15746"/>
    <cellStyle name="Note 7 8" xfId="11216"/>
    <cellStyle name="Note 7 9" xfId="11217"/>
    <cellStyle name="Note 7_Графикон III.5.2.." xfId="6961"/>
    <cellStyle name="Note 8" xfId="6962"/>
    <cellStyle name="Note 8 10" xfId="15747"/>
    <cellStyle name="Note 8 11" xfId="15748"/>
    <cellStyle name="Note 8 2" xfId="6963"/>
    <cellStyle name="Note 8 2 2" xfId="6964"/>
    <cellStyle name="Note 8 2 2 2" xfId="6965"/>
    <cellStyle name="Note 8 2 2 2 2" xfId="11218"/>
    <cellStyle name="Note 8 2 2 3" xfId="11219"/>
    <cellStyle name="Note 8 2 3" xfId="6966"/>
    <cellStyle name="Note 8 2 3 2" xfId="11220"/>
    <cellStyle name="Note 8 2 3 3" xfId="15749"/>
    <cellStyle name="Note 8 2 3 4" xfId="15750"/>
    <cellStyle name="Note 8 2 4" xfId="8582"/>
    <cellStyle name="Note 8 2 4 2" xfId="11221"/>
    <cellStyle name="Note 8 2 4 3" xfId="15751"/>
    <cellStyle name="Note 8 2 4 4" xfId="15752"/>
    <cellStyle name="Note 8 2 5" xfId="11222"/>
    <cellStyle name="Note 8 2 6" xfId="15753"/>
    <cellStyle name="Note 8 2 7" xfId="15754"/>
    <cellStyle name="Note 8 2_Графикон III.5.2.." xfId="6967"/>
    <cellStyle name="Note 8 3" xfId="6968"/>
    <cellStyle name="Note 8 3 2" xfId="6969"/>
    <cellStyle name="Note 8 3 2 2" xfId="6970"/>
    <cellStyle name="Note 8 3 2 2 2" xfId="11223"/>
    <cellStyle name="Note 8 3 2 3" xfId="11224"/>
    <cellStyle name="Note 8 3 2 4" xfId="15755"/>
    <cellStyle name="Note 8 3 2 5" xfId="15756"/>
    <cellStyle name="Note 8 3 3" xfId="6971"/>
    <cellStyle name="Note 8 3 3 2" xfId="11225"/>
    <cellStyle name="Note 8 3 3 3" xfId="15757"/>
    <cellStyle name="Note 8 3 3 4" xfId="15758"/>
    <cellStyle name="Note 8 3 4" xfId="11226"/>
    <cellStyle name="Note 8 3 5" xfId="15759"/>
    <cellStyle name="Note 8 3 6" xfId="15760"/>
    <cellStyle name="Note 8 4" xfId="6972"/>
    <cellStyle name="Note 8 4 2" xfId="11227"/>
    <cellStyle name="Note 8 4 2 2" xfId="11228"/>
    <cellStyle name="Note 8 4 3" xfId="11229"/>
    <cellStyle name="Note 8 5" xfId="6973"/>
    <cellStyle name="Note 8 5 2" xfId="6974"/>
    <cellStyle name="Note 8 5 3" xfId="11230"/>
    <cellStyle name="Note 8 5 4" xfId="15761"/>
    <cellStyle name="Note 8 5 5" xfId="15762"/>
    <cellStyle name="Note 8 6" xfId="6975"/>
    <cellStyle name="Note 8 6 2" xfId="11231"/>
    <cellStyle name="Note 8 6 3" xfId="15763"/>
    <cellStyle name="Note 8 6 4" xfId="15764"/>
    <cellStyle name="Note 8 7" xfId="6976"/>
    <cellStyle name="Note 8 8" xfId="11232"/>
    <cellStyle name="Note 8 9" xfId="11233"/>
    <cellStyle name="Note 8_Графикон III.5.2.." xfId="6977"/>
    <cellStyle name="Note 9" xfId="6978"/>
    <cellStyle name="Note 9 2" xfId="6979"/>
    <cellStyle name="Note 9 2 2" xfId="6980"/>
    <cellStyle name="Note 9 2_Графикон III.5.2.." xfId="6981"/>
    <cellStyle name="Note 9 3" xfId="6982"/>
    <cellStyle name="Note 9 4" xfId="6983"/>
    <cellStyle name="Note 9 5" xfId="6984"/>
    <cellStyle name="Note 9 5 2" xfId="11234"/>
    <cellStyle name="Note 9 6" xfId="6985"/>
    <cellStyle name="Note 9 7" xfId="11235"/>
    <cellStyle name="Note 9 8" xfId="11236"/>
    <cellStyle name="Note 9_Графикон III.5.2.." xfId="6986"/>
    <cellStyle name="Obično_ENG.30.04.2004" xfId="6987"/>
    <cellStyle name="Ôèíàíñîâûé [0]_laroux" xfId="6988"/>
    <cellStyle name="Ôèíàíñîâûé_laroux" xfId="6989"/>
    <cellStyle name="Option" xfId="6990"/>
    <cellStyle name="OptionHeading" xfId="6991"/>
    <cellStyle name="Output 1" xfId="6992"/>
    <cellStyle name="Output 1 2" xfId="6993"/>
    <cellStyle name="Output 1 2 2" xfId="6994"/>
    <cellStyle name="Output 1 2 2 2" xfId="6995"/>
    <cellStyle name="Output 1 2 2 2 2" xfId="11237"/>
    <cellStyle name="Output 1 2 2 3" xfId="11238"/>
    <cellStyle name="Output 1 2 2 4" xfId="15765"/>
    <cellStyle name="Output 1 2 2 5" xfId="15766"/>
    <cellStyle name="Output 1 2 3" xfId="6996"/>
    <cellStyle name="Output 1 2 3 2" xfId="11239"/>
    <cellStyle name="Output 1 2 3 3" xfId="15767"/>
    <cellStyle name="Output 1 2 3 4" xfId="15768"/>
    <cellStyle name="Output 1 2 4" xfId="11240"/>
    <cellStyle name="Output 1 2 5" xfId="15769"/>
    <cellStyle name="Output 1 2 6" xfId="15770"/>
    <cellStyle name="Output 1 2_Графикон III.5.2.." xfId="6997"/>
    <cellStyle name="Output 1 3" xfId="6998"/>
    <cellStyle name="Output 1 3 2" xfId="6999"/>
    <cellStyle name="Output 1 3 2 2" xfId="7000"/>
    <cellStyle name="Output 1 3 2 2 2" xfId="11241"/>
    <cellStyle name="Output 1 3 2 3" xfId="11242"/>
    <cellStyle name="Output 1 3 2 4" xfId="15771"/>
    <cellStyle name="Output 1 3 2 5" xfId="15772"/>
    <cellStyle name="Output 1 3 3" xfId="7001"/>
    <cellStyle name="Output 1 3 3 2" xfId="11243"/>
    <cellStyle name="Output 1 3 3 3" xfId="15773"/>
    <cellStyle name="Output 1 3 3 4" xfId="15774"/>
    <cellStyle name="Output 1 3 4" xfId="11244"/>
    <cellStyle name="Output 1 3 5" xfId="15775"/>
    <cellStyle name="Output 1 3 6" xfId="15776"/>
    <cellStyle name="Output 1 4" xfId="7002"/>
    <cellStyle name="Output 1 4 2" xfId="11245"/>
    <cellStyle name="Output 1 4 3" xfId="11246"/>
    <cellStyle name="Output 1 4 4" xfId="15777"/>
    <cellStyle name="Output 1 4 5" xfId="15778"/>
    <cellStyle name="Output 1 5" xfId="7003"/>
    <cellStyle name="Output 1 5 2" xfId="11247"/>
    <cellStyle name="Output 1 5 3" xfId="15779"/>
    <cellStyle name="Output 1 5 4" xfId="15780"/>
    <cellStyle name="Output 1 6" xfId="11248"/>
    <cellStyle name="Output 1 7" xfId="15781"/>
    <cellStyle name="Output 1 8" xfId="15782"/>
    <cellStyle name="Output 1_Графикон III.5.2.." xfId="7004"/>
    <cellStyle name="Output 10" xfId="11249"/>
    <cellStyle name="Output 11" xfId="11250"/>
    <cellStyle name="Output 12" xfId="11251"/>
    <cellStyle name="Output 13" xfId="11252"/>
    <cellStyle name="Output 14" xfId="11253"/>
    <cellStyle name="Output 15" xfId="11254"/>
    <cellStyle name="Output 16" xfId="11255"/>
    <cellStyle name="Output 17" xfId="11256"/>
    <cellStyle name="Output 18" xfId="11257"/>
    <cellStyle name="Output 19" xfId="11258"/>
    <cellStyle name="Output 2" xfId="7005"/>
    <cellStyle name="Output 2 10" xfId="11259"/>
    <cellStyle name="Output 2 11" xfId="15783"/>
    <cellStyle name="Output 2 2" xfId="7006"/>
    <cellStyle name="Output 2 2 10" xfId="15784"/>
    <cellStyle name="Output 2 2 11" xfId="15785"/>
    <cellStyle name="Output 2 2 2" xfId="7007"/>
    <cellStyle name="Output 2 2 2 2" xfId="7008"/>
    <cellStyle name="Output 2 2 2 2 2" xfId="7009"/>
    <cellStyle name="Output 2 2 2 2 2 2" xfId="7010"/>
    <cellStyle name="Output 2 2 2 2 2 2 2" xfId="11260"/>
    <cellStyle name="Output 2 2 2 2 2 3" xfId="11261"/>
    <cellStyle name="Output 2 2 2 2 2 4" xfId="15786"/>
    <cellStyle name="Output 2 2 2 2 2 5" xfId="15787"/>
    <cellStyle name="Output 2 2 2 2 3" xfId="7011"/>
    <cellStyle name="Output 2 2 2 2 3 2" xfId="11262"/>
    <cellStyle name="Output 2 2 2 2 3 3" xfId="15788"/>
    <cellStyle name="Output 2 2 2 2 3 4" xfId="15789"/>
    <cellStyle name="Output 2 2 2 2 4" xfId="11263"/>
    <cellStyle name="Output 2 2 2 2 5" xfId="15790"/>
    <cellStyle name="Output 2 2 2 2 6" xfId="15791"/>
    <cellStyle name="Output 2 2 2 2_Графикон III.5.2.." xfId="7012"/>
    <cellStyle name="Output 2 2 2 3" xfId="7013"/>
    <cellStyle name="Output 2 2 2 3 2" xfId="7014"/>
    <cellStyle name="Output 2 2 2 3 2 2" xfId="7015"/>
    <cellStyle name="Output 2 2 2 3 2 2 2" xfId="11264"/>
    <cellStyle name="Output 2 2 2 3 2 3" xfId="11265"/>
    <cellStyle name="Output 2 2 2 3 2 4" xfId="15792"/>
    <cellStyle name="Output 2 2 2 3 2 5" xfId="15793"/>
    <cellStyle name="Output 2 2 2 3 3" xfId="7016"/>
    <cellStyle name="Output 2 2 2 3 3 2" xfId="11266"/>
    <cellStyle name="Output 2 2 2 3 3 3" xfId="15794"/>
    <cellStyle name="Output 2 2 2 3 3 4" xfId="15795"/>
    <cellStyle name="Output 2 2 2 3 4" xfId="11267"/>
    <cellStyle name="Output 2 2 2 3 5" xfId="15796"/>
    <cellStyle name="Output 2 2 2 3 6" xfId="15797"/>
    <cellStyle name="Output 2 2 2 4" xfId="7017"/>
    <cellStyle name="Output 2 2 2 4 2" xfId="11268"/>
    <cellStyle name="Output 2 2 2 4 3" xfId="11269"/>
    <cellStyle name="Output 2 2 2 4 4" xfId="15798"/>
    <cellStyle name="Output 2 2 2 4 5" xfId="15799"/>
    <cellStyle name="Output 2 2 2 5" xfId="7018"/>
    <cellStyle name="Output 2 2 2 5 2" xfId="11270"/>
    <cellStyle name="Output 2 2 2 5 3" xfId="15800"/>
    <cellStyle name="Output 2 2 2 5 4" xfId="15801"/>
    <cellStyle name="Output 2 2 2 6" xfId="11271"/>
    <cellStyle name="Output 2 2 2 7" xfId="11272"/>
    <cellStyle name="Output 2 2 2 8" xfId="15802"/>
    <cellStyle name="Output 2 2 2 9" xfId="15803"/>
    <cellStyle name="Output 2 2 2_Графикон III.5.2.." xfId="7019"/>
    <cellStyle name="Output 2 2 3" xfId="7020"/>
    <cellStyle name="Output 2 2 3 2" xfId="7021"/>
    <cellStyle name="Output 2 2 3 2 2" xfId="7022"/>
    <cellStyle name="Output 2 2 3 2 2 2" xfId="7023"/>
    <cellStyle name="Output 2 2 3 2 2 3" xfId="11273"/>
    <cellStyle name="Output 2 2 3 2 3" xfId="7024"/>
    <cellStyle name="Output 2 2 3 2 3 2" xfId="11274"/>
    <cellStyle name="Output 2 2 3 2 4" xfId="11275"/>
    <cellStyle name="Output 2 2 3 2 5" xfId="15804"/>
    <cellStyle name="Output 2 2 3 2 6" xfId="15805"/>
    <cellStyle name="Output 2 2 3 3" xfId="7025"/>
    <cellStyle name="Output 2 2 3 3 2" xfId="7026"/>
    <cellStyle name="Output 2 2 3 3 2 2" xfId="7027"/>
    <cellStyle name="Output 2 2 3 3 2 3" xfId="11276"/>
    <cellStyle name="Output 2 2 3 3 3" xfId="7028"/>
    <cellStyle name="Output 2 2 3 3 3 2" xfId="11277"/>
    <cellStyle name="Output 2 2 3 3 4" xfId="11278"/>
    <cellStyle name="Output 2 2 3 3 5" xfId="15806"/>
    <cellStyle name="Output 2 2 3 3 6" xfId="15807"/>
    <cellStyle name="Output 2 2 3 4" xfId="7029"/>
    <cellStyle name="Output 2 2 3 4 2" xfId="7030"/>
    <cellStyle name="Output 2 2 3 4 3" xfId="11279"/>
    <cellStyle name="Output 2 2 3 5" xfId="7031"/>
    <cellStyle name="Output 2 2 3 6" xfId="11280"/>
    <cellStyle name="Output 2 2 3 7" xfId="15808"/>
    <cellStyle name="Output 2 2 3 8" xfId="15809"/>
    <cellStyle name="Output 2 2 3_Графикон III.5.2.." xfId="7032"/>
    <cellStyle name="Output 2 2 4" xfId="7033"/>
    <cellStyle name="Output 2 2 4 2" xfId="7034"/>
    <cellStyle name="Output 2 2 4 2 2" xfId="7035"/>
    <cellStyle name="Output 2 2 4 2 2 2" xfId="11281"/>
    <cellStyle name="Output 2 2 4 2 3" xfId="11282"/>
    <cellStyle name="Output 2 2 4 2 4" xfId="15810"/>
    <cellStyle name="Output 2 2 4 2 5" xfId="15811"/>
    <cellStyle name="Output 2 2 4 3" xfId="7036"/>
    <cellStyle name="Output 2 2 4 3 2" xfId="11283"/>
    <cellStyle name="Output 2 2 4 3 3" xfId="15812"/>
    <cellStyle name="Output 2 2 4 3 4" xfId="15813"/>
    <cellStyle name="Output 2 2 4 4" xfId="11284"/>
    <cellStyle name="Output 2 2 4 5" xfId="15814"/>
    <cellStyle name="Output 2 2 4 6" xfId="15815"/>
    <cellStyle name="Output 2 2 5" xfId="7037"/>
    <cellStyle name="Output 2 2 5 2" xfId="7038"/>
    <cellStyle name="Output 2 2 5 2 2" xfId="7039"/>
    <cellStyle name="Output 2 2 5 2 3" xfId="11285"/>
    <cellStyle name="Output 2 2 5 3" xfId="7040"/>
    <cellStyle name="Output 2 2 5 3 2" xfId="11286"/>
    <cellStyle name="Output 2 2 5 4" xfId="11287"/>
    <cellStyle name="Output 2 2 5 5" xfId="15816"/>
    <cellStyle name="Output 2 2 5 6" xfId="15817"/>
    <cellStyle name="Output 2 2 6" xfId="7041"/>
    <cellStyle name="Output 2 2 6 2" xfId="11288"/>
    <cellStyle name="Output 2 2 6 3" xfId="11289"/>
    <cellStyle name="Output 2 2 6 4" xfId="15818"/>
    <cellStyle name="Output 2 2 6 5" xfId="15819"/>
    <cellStyle name="Output 2 2 7" xfId="7042"/>
    <cellStyle name="Output 2 2 8" xfId="11290"/>
    <cellStyle name="Output 2 2 9" xfId="11291"/>
    <cellStyle name="Output 2 2_Графикон III.5.2.." xfId="7043"/>
    <cellStyle name="Output 2 3" xfId="7044"/>
    <cellStyle name="Output 2 3 2" xfId="7045"/>
    <cellStyle name="Output 2 3 2 2" xfId="7046"/>
    <cellStyle name="Output 2 3 2 2 2" xfId="7047"/>
    <cellStyle name="Output 2 3 2 2 2 2" xfId="11292"/>
    <cellStyle name="Output 2 3 2 2 3" xfId="11293"/>
    <cellStyle name="Output 2 3 2 2 4" xfId="15820"/>
    <cellStyle name="Output 2 3 2 2 5" xfId="15821"/>
    <cellStyle name="Output 2 3 2 3" xfId="7048"/>
    <cellStyle name="Output 2 3 2 3 2" xfId="11294"/>
    <cellStyle name="Output 2 3 2 3 3" xfId="15822"/>
    <cellStyle name="Output 2 3 2 3 4" xfId="15823"/>
    <cellStyle name="Output 2 3 2 4" xfId="11295"/>
    <cellStyle name="Output 2 3 2 5" xfId="15824"/>
    <cellStyle name="Output 2 3 2 6" xfId="15825"/>
    <cellStyle name="Output 2 3 2_Графикон III.5.2.." xfId="7049"/>
    <cellStyle name="Output 2 3 3" xfId="7050"/>
    <cellStyle name="Output 2 3 3 2" xfId="7051"/>
    <cellStyle name="Output 2 3 3 2 2" xfId="7052"/>
    <cellStyle name="Output 2 3 3 2 2 2" xfId="11296"/>
    <cellStyle name="Output 2 3 3 2 3" xfId="11297"/>
    <cellStyle name="Output 2 3 3 2 4" xfId="15826"/>
    <cellStyle name="Output 2 3 3 2 5" xfId="15827"/>
    <cellStyle name="Output 2 3 3 3" xfId="7053"/>
    <cellStyle name="Output 2 3 3 3 2" xfId="11298"/>
    <cellStyle name="Output 2 3 3 3 3" xfId="15828"/>
    <cellStyle name="Output 2 3 3 3 4" xfId="15829"/>
    <cellStyle name="Output 2 3 3 4" xfId="11299"/>
    <cellStyle name="Output 2 3 3 5" xfId="15830"/>
    <cellStyle name="Output 2 3 3 6" xfId="15831"/>
    <cellStyle name="Output 2 3 4" xfId="7054"/>
    <cellStyle name="Output 2 3 4 2" xfId="11300"/>
    <cellStyle name="Output 2 3 4 3" xfId="11301"/>
    <cellStyle name="Output 2 3 4 4" xfId="15832"/>
    <cellStyle name="Output 2 3 4 5" xfId="15833"/>
    <cellStyle name="Output 2 3 5" xfId="7055"/>
    <cellStyle name="Output 2 3 5 2" xfId="11302"/>
    <cellStyle name="Output 2 3 5 3" xfId="15834"/>
    <cellStyle name="Output 2 3 5 4" xfId="15835"/>
    <cellStyle name="Output 2 3 6" xfId="11303"/>
    <cellStyle name="Output 2 3 7" xfId="11304"/>
    <cellStyle name="Output 2 3 8" xfId="15836"/>
    <cellStyle name="Output 2 3 9" xfId="15837"/>
    <cellStyle name="Output 2 3_Графикон III.5.2.." xfId="7056"/>
    <cellStyle name="Output 2 4" xfId="7057"/>
    <cellStyle name="Output 2 4 2" xfId="7058"/>
    <cellStyle name="Output 2 4 2 2" xfId="7059"/>
    <cellStyle name="Output 2 4 2 2 2" xfId="11305"/>
    <cellStyle name="Output 2 4 2 3" xfId="11306"/>
    <cellStyle name="Output 2 4 2 4" xfId="15838"/>
    <cellStyle name="Output 2 4 2 5" xfId="15839"/>
    <cellStyle name="Output 2 4 3" xfId="7060"/>
    <cellStyle name="Output 2 4 3 2" xfId="7061"/>
    <cellStyle name="Output 2 4 3 3" xfId="11307"/>
    <cellStyle name="Output 2 4 3 4" xfId="15840"/>
    <cellStyle name="Output 2 4 3 5" xfId="15841"/>
    <cellStyle name="Output 2 4 4" xfId="11308"/>
    <cellStyle name="Output 2 4 5" xfId="15842"/>
    <cellStyle name="Output 2 4 6" xfId="15843"/>
    <cellStyle name="Output 2 4_Графикон III.5.2.." xfId="7062"/>
    <cellStyle name="Output 2 5" xfId="7063"/>
    <cellStyle name="Output 2 5 2" xfId="7064"/>
    <cellStyle name="Output 2 5 2 2" xfId="7065"/>
    <cellStyle name="Output 2 5 2 2 2" xfId="11309"/>
    <cellStyle name="Output 2 5 2 3" xfId="11310"/>
    <cellStyle name="Output 2 5 2 4" xfId="15844"/>
    <cellStyle name="Output 2 5 2 5" xfId="15845"/>
    <cellStyle name="Output 2 5 3" xfId="7066"/>
    <cellStyle name="Output 2 5 3 2" xfId="11311"/>
    <cellStyle name="Output 2 5 3 3" xfId="15846"/>
    <cellStyle name="Output 2 5 3 4" xfId="15847"/>
    <cellStyle name="Output 2 5 4" xfId="11312"/>
    <cellStyle name="Output 2 5 5" xfId="15848"/>
    <cellStyle name="Output 2 5 6" xfId="15849"/>
    <cellStyle name="Output 2 6" xfId="7067"/>
    <cellStyle name="Output 2 6 2" xfId="7068"/>
    <cellStyle name="Output 2 6 2 2" xfId="7069"/>
    <cellStyle name="Output 2 6 2 3" xfId="11313"/>
    <cellStyle name="Output 2 6 3" xfId="7070"/>
    <cellStyle name="Output 2 6 4" xfId="11314"/>
    <cellStyle name="Output 2 6 5" xfId="15850"/>
    <cellStyle name="Output 2 6 6" xfId="15851"/>
    <cellStyle name="Output 2 7" xfId="7071"/>
    <cellStyle name="Output 2 7 2" xfId="11315"/>
    <cellStyle name="Output 2 8" xfId="7072"/>
    <cellStyle name="Output 2 8 2" xfId="11316"/>
    <cellStyle name="Output 2 9" xfId="11317"/>
    <cellStyle name="Output 2_Графикон III.5.2.." xfId="7073"/>
    <cellStyle name="Output 20" xfId="11318"/>
    <cellStyle name="Output 21" xfId="15852"/>
    <cellStyle name="Output 22" xfId="15853"/>
    <cellStyle name="Output 23" xfId="15854"/>
    <cellStyle name="Output 24" xfId="15855"/>
    <cellStyle name="Output 25" xfId="15856"/>
    <cellStyle name="Output 26" xfId="15857"/>
    <cellStyle name="Output 27" xfId="15858"/>
    <cellStyle name="Output 28" xfId="15859"/>
    <cellStyle name="Output 29" xfId="15860"/>
    <cellStyle name="Output 3" xfId="7074"/>
    <cellStyle name="Output 3 10" xfId="11319"/>
    <cellStyle name="Output 3 11" xfId="15861"/>
    <cellStyle name="Output 3 12" xfId="15862"/>
    <cellStyle name="Output 3 2" xfId="7075"/>
    <cellStyle name="Output 3 2 10" xfId="15863"/>
    <cellStyle name="Output 3 2 2" xfId="7076"/>
    <cellStyle name="Output 3 2 2 2" xfId="7077"/>
    <cellStyle name="Output 3 2 2 2 2" xfId="7078"/>
    <cellStyle name="Output 3 2 2 2 2 2" xfId="7079"/>
    <cellStyle name="Output 3 2 2 2 2 2 2" xfId="11320"/>
    <cellStyle name="Output 3 2 2 2 2 3" xfId="11321"/>
    <cellStyle name="Output 3 2 2 2 2 4" xfId="15864"/>
    <cellStyle name="Output 3 2 2 2 2 5" xfId="15865"/>
    <cellStyle name="Output 3 2 2 2 3" xfId="7080"/>
    <cellStyle name="Output 3 2 2 2 3 2" xfId="11322"/>
    <cellStyle name="Output 3 2 2 2 3 3" xfId="15866"/>
    <cellStyle name="Output 3 2 2 2 3 4" xfId="15867"/>
    <cellStyle name="Output 3 2 2 2 4" xfId="11323"/>
    <cellStyle name="Output 3 2 2 2 5" xfId="15868"/>
    <cellStyle name="Output 3 2 2 2 6" xfId="15869"/>
    <cellStyle name="Output 3 2 2 2_Графикон III.5.2.." xfId="7081"/>
    <cellStyle name="Output 3 2 2 3" xfId="7082"/>
    <cellStyle name="Output 3 2 2 3 2" xfId="7083"/>
    <cellStyle name="Output 3 2 2 3 2 2" xfId="7084"/>
    <cellStyle name="Output 3 2 2 3 2 2 2" xfId="11324"/>
    <cellStyle name="Output 3 2 2 3 2 3" xfId="11325"/>
    <cellStyle name="Output 3 2 2 3 2 4" xfId="15870"/>
    <cellStyle name="Output 3 2 2 3 2 5" xfId="15871"/>
    <cellStyle name="Output 3 2 2 3 3" xfId="7085"/>
    <cellStyle name="Output 3 2 2 3 3 2" xfId="11326"/>
    <cellStyle name="Output 3 2 2 3 3 3" xfId="15872"/>
    <cellStyle name="Output 3 2 2 3 3 4" xfId="15873"/>
    <cellStyle name="Output 3 2 2 3 4" xfId="11327"/>
    <cellStyle name="Output 3 2 2 3 5" xfId="15874"/>
    <cellStyle name="Output 3 2 2 3 6" xfId="15875"/>
    <cellStyle name="Output 3 2 2 4" xfId="7086"/>
    <cellStyle name="Output 3 2 2 4 2" xfId="11328"/>
    <cellStyle name="Output 3 2 2 4 3" xfId="11329"/>
    <cellStyle name="Output 3 2 2 4 4" xfId="15876"/>
    <cellStyle name="Output 3 2 2 4 5" xfId="15877"/>
    <cellStyle name="Output 3 2 2 5" xfId="7087"/>
    <cellStyle name="Output 3 2 2 5 2" xfId="11330"/>
    <cellStyle name="Output 3 2 2 5 3" xfId="15878"/>
    <cellStyle name="Output 3 2 2 5 4" xfId="15879"/>
    <cellStyle name="Output 3 2 2 6" xfId="11331"/>
    <cellStyle name="Output 3 2 2 7" xfId="11332"/>
    <cellStyle name="Output 3 2 2 8" xfId="15880"/>
    <cellStyle name="Output 3 2 2 9" xfId="15881"/>
    <cellStyle name="Output 3 2 2_Графикон III.5.2.." xfId="7088"/>
    <cellStyle name="Output 3 2 3" xfId="7089"/>
    <cellStyle name="Output 3 2 3 2" xfId="7090"/>
    <cellStyle name="Output 3 2 3 2 2" xfId="7091"/>
    <cellStyle name="Output 3 2 3 2 2 2" xfId="11333"/>
    <cellStyle name="Output 3 2 3 2 3" xfId="11334"/>
    <cellStyle name="Output 3 2 3 2 4" xfId="15882"/>
    <cellStyle name="Output 3 2 3 2 5" xfId="15883"/>
    <cellStyle name="Output 3 2 3 3" xfId="7092"/>
    <cellStyle name="Output 3 2 3 3 2" xfId="11335"/>
    <cellStyle name="Output 3 2 3 3 3" xfId="15884"/>
    <cellStyle name="Output 3 2 3 3 4" xfId="15885"/>
    <cellStyle name="Output 3 2 3 4" xfId="11336"/>
    <cellStyle name="Output 3 2 3 5" xfId="15886"/>
    <cellStyle name="Output 3 2 3 6" xfId="15887"/>
    <cellStyle name="Output 3 2 3_Графикон III.5.2.." xfId="7093"/>
    <cellStyle name="Output 3 2 4" xfId="7094"/>
    <cellStyle name="Output 3 2 4 2" xfId="7095"/>
    <cellStyle name="Output 3 2 4 2 2" xfId="7096"/>
    <cellStyle name="Output 3 2 4 2 2 2" xfId="11337"/>
    <cellStyle name="Output 3 2 4 2 3" xfId="11338"/>
    <cellStyle name="Output 3 2 4 2 4" xfId="15888"/>
    <cellStyle name="Output 3 2 4 2 5" xfId="15889"/>
    <cellStyle name="Output 3 2 4 3" xfId="7097"/>
    <cellStyle name="Output 3 2 4 3 2" xfId="11339"/>
    <cellStyle name="Output 3 2 4 3 3" xfId="15890"/>
    <cellStyle name="Output 3 2 4 3 4" xfId="15891"/>
    <cellStyle name="Output 3 2 4 4" xfId="11340"/>
    <cellStyle name="Output 3 2 4 5" xfId="15892"/>
    <cellStyle name="Output 3 2 4 6" xfId="15893"/>
    <cellStyle name="Output 3 2 5" xfId="7098"/>
    <cellStyle name="Output 3 2 5 2" xfId="11341"/>
    <cellStyle name="Output 3 2 5 3" xfId="11342"/>
    <cellStyle name="Output 3 2 5 4" xfId="15894"/>
    <cellStyle name="Output 3 2 5 5" xfId="15895"/>
    <cellStyle name="Output 3 2 6" xfId="7099"/>
    <cellStyle name="Output 3 2 6 2" xfId="11343"/>
    <cellStyle name="Output 3 2 6 3" xfId="15896"/>
    <cellStyle name="Output 3 2 6 4" xfId="15897"/>
    <cellStyle name="Output 3 2 7" xfId="11344"/>
    <cellStyle name="Output 3 2 8" xfId="11345"/>
    <cellStyle name="Output 3 2 9" xfId="15898"/>
    <cellStyle name="Output 3 2_Графикон III.5.2.." xfId="7100"/>
    <cellStyle name="Output 3 3" xfId="7101"/>
    <cellStyle name="Output 3 3 2" xfId="7102"/>
    <cellStyle name="Output 3 3 2 2" xfId="7103"/>
    <cellStyle name="Output 3 3 2 2 2" xfId="7104"/>
    <cellStyle name="Output 3 3 2 2 2 2" xfId="11346"/>
    <cellStyle name="Output 3 3 2 2 3" xfId="11347"/>
    <cellStyle name="Output 3 3 2 2 4" xfId="15899"/>
    <cellStyle name="Output 3 3 2 2 5" xfId="15900"/>
    <cellStyle name="Output 3 3 2 3" xfId="7105"/>
    <cellStyle name="Output 3 3 2 3 2" xfId="11348"/>
    <cellStyle name="Output 3 3 2 3 3" xfId="15901"/>
    <cellStyle name="Output 3 3 2 3 4" xfId="15902"/>
    <cellStyle name="Output 3 3 2 4" xfId="11349"/>
    <cellStyle name="Output 3 3 2 5" xfId="15903"/>
    <cellStyle name="Output 3 3 2 6" xfId="15904"/>
    <cellStyle name="Output 3 3 2_Графикон III.5.2.." xfId="7106"/>
    <cellStyle name="Output 3 3 3" xfId="7107"/>
    <cellStyle name="Output 3 3 3 2" xfId="7108"/>
    <cellStyle name="Output 3 3 3 2 2" xfId="7109"/>
    <cellStyle name="Output 3 3 3 2 2 2" xfId="11350"/>
    <cellStyle name="Output 3 3 3 2 3" xfId="11351"/>
    <cellStyle name="Output 3 3 3 2 4" xfId="15905"/>
    <cellStyle name="Output 3 3 3 2 5" xfId="15906"/>
    <cellStyle name="Output 3 3 3 3" xfId="7110"/>
    <cellStyle name="Output 3 3 3 3 2" xfId="11352"/>
    <cellStyle name="Output 3 3 3 3 3" xfId="15907"/>
    <cellStyle name="Output 3 3 3 3 4" xfId="15908"/>
    <cellStyle name="Output 3 3 3 4" xfId="11353"/>
    <cellStyle name="Output 3 3 3 5" xfId="15909"/>
    <cellStyle name="Output 3 3 3 6" xfId="15910"/>
    <cellStyle name="Output 3 3 4" xfId="7111"/>
    <cellStyle name="Output 3 3 4 2" xfId="11354"/>
    <cellStyle name="Output 3 3 4 3" xfId="11355"/>
    <cellStyle name="Output 3 3 4 4" xfId="15911"/>
    <cellStyle name="Output 3 3 4 5" xfId="15912"/>
    <cellStyle name="Output 3 3 5" xfId="7112"/>
    <cellStyle name="Output 3 3 5 2" xfId="11356"/>
    <cellStyle name="Output 3 3 5 3" xfId="15913"/>
    <cellStyle name="Output 3 3 5 4" xfId="15914"/>
    <cellStyle name="Output 3 3 6" xfId="11357"/>
    <cellStyle name="Output 3 3 7" xfId="11358"/>
    <cellStyle name="Output 3 3 8" xfId="15915"/>
    <cellStyle name="Output 3 3 9" xfId="15916"/>
    <cellStyle name="Output 3 3_Графикон III.5.2.." xfId="7113"/>
    <cellStyle name="Output 3 4" xfId="7114"/>
    <cellStyle name="Output 3 4 2" xfId="7115"/>
    <cellStyle name="Output 3 4 2 2" xfId="7116"/>
    <cellStyle name="Output 3 4 2 2 2" xfId="11359"/>
    <cellStyle name="Output 3 4 2 2 3" xfId="15917"/>
    <cellStyle name="Output 3 4 2 2 4" xfId="15918"/>
    <cellStyle name="Output 3 4 2 3" xfId="8583"/>
    <cellStyle name="Output 3 4 2 3 2" xfId="11360"/>
    <cellStyle name="Output 3 4 2 3 3" xfId="15919"/>
    <cellStyle name="Output 3 4 2 3 4" xfId="15920"/>
    <cellStyle name="Output 3 4 2 4" xfId="11361"/>
    <cellStyle name="Output 3 4 2 5" xfId="11362"/>
    <cellStyle name="Output 3 4 2 6" xfId="15921"/>
    <cellStyle name="Output 3 4 2 7" xfId="15922"/>
    <cellStyle name="Output 3 4 3" xfId="7117"/>
    <cellStyle name="Output 3 4 3 2" xfId="7118"/>
    <cellStyle name="Output 3 4 4" xfId="11363"/>
    <cellStyle name="Output 3 4_Графикон III.5.2.." xfId="7119"/>
    <cellStyle name="Output 3 5" xfId="7120"/>
    <cellStyle name="Output 3 5 2" xfId="7121"/>
    <cellStyle name="Output 3 5 2 2" xfId="7122"/>
    <cellStyle name="Output 3 5 2 2 2" xfId="11364"/>
    <cellStyle name="Output 3 5 2 3" xfId="11365"/>
    <cellStyle name="Output 3 5 2 4" xfId="15923"/>
    <cellStyle name="Output 3 5 2 5" xfId="15924"/>
    <cellStyle name="Output 3 5 3" xfId="7123"/>
    <cellStyle name="Output 3 5 3 2" xfId="11366"/>
    <cellStyle name="Output 3 5 3 3" xfId="15925"/>
    <cellStyle name="Output 3 5 3 4" xfId="15926"/>
    <cellStyle name="Output 3 5 4" xfId="11367"/>
    <cellStyle name="Output 3 5 5" xfId="15927"/>
    <cellStyle name="Output 3 5 6" xfId="15928"/>
    <cellStyle name="Output 3 6" xfId="7124"/>
    <cellStyle name="Output 3 6 2" xfId="7125"/>
    <cellStyle name="Output 3 6 2 2" xfId="7126"/>
    <cellStyle name="Output 3 6 2 3" xfId="11368"/>
    <cellStyle name="Output 3 6 3" xfId="7127"/>
    <cellStyle name="Output 3 6 4" xfId="11369"/>
    <cellStyle name="Output 3 6 5" xfId="15929"/>
    <cellStyle name="Output 3 6 6" xfId="15930"/>
    <cellStyle name="Output 3 7" xfId="7128"/>
    <cellStyle name="Output 3 7 2" xfId="11370"/>
    <cellStyle name="Output 3 7 3" xfId="11371"/>
    <cellStyle name="Output 3 7 4" xfId="15931"/>
    <cellStyle name="Output 3 7 5" xfId="15932"/>
    <cellStyle name="Output 3 8" xfId="7129"/>
    <cellStyle name="Output 3 9" xfId="11372"/>
    <cellStyle name="Output 3_Графикон III.5.2.." xfId="7130"/>
    <cellStyle name="Output 30" xfId="15933"/>
    <cellStyle name="Output 31" xfId="15934"/>
    <cellStyle name="Output 32" xfId="15935"/>
    <cellStyle name="Output 4" xfId="7131"/>
    <cellStyle name="Output 4 10" xfId="15936"/>
    <cellStyle name="Output 4 11" xfId="15937"/>
    <cellStyle name="Output 4 2" xfId="7132"/>
    <cellStyle name="Output 4 2 10" xfId="15938"/>
    <cellStyle name="Output 4 2 2" xfId="7133"/>
    <cellStyle name="Output 4 2 2 2" xfId="7134"/>
    <cellStyle name="Output 4 2 2 2 2" xfId="7135"/>
    <cellStyle name="Output 4 2 2 2 2 2" xfId="7136"/>
    <cellStyle name="Output 4 2 2 2 2 2 2" xfId="11373"/>
    <cellStyle name="Output 4 2 2 2 2 3" xfId="11374"/>
    <cellStyle name="Output 4 2 2 2 2 4" xfId="15939"/>
    <cellStyle name="Output 4 2 2 2 2 5" xfId="15940"/>
    <cellStyle name="Output 4 2 2 2 3" xfId="7137"/>
    <cellStyle name="Output 4 2 2 2 3 2" xfId="11375"/>
    <cellStyle name="Output 4 2 2 2 3 3" xfId="15941"/>
    <cellStyle name="Output 4 2 2 2 3 4" xfId="15942"/>
    <cellStyle name="Output 4 2 2 2 4" xfId="11376"/>
    <cellStyle name="Output 4 2 2 2 5" xfId="15943"/>
    <cellStyle name="Output 4 2 2 2 6" xfId="15944"/>
    <cellStyle name="Output 4 2 2 2_Графикон III.5.2.." xfId="7138"/>
    <cellStyle name="Output 4 2 2 3" xfId="7139"/>
    <cellStyle name="Output 4 2 2 3 2" xfId="7140"/>
    <cellStyle name="Output 4 2 2 3 2 2" xfId="7141"/>
    <cellStyle name="Output 4 2 2 3 2 2 2" xfId="11377"/>
    <cellStyle name="Output 4 2 2 3 2 3" xfId="11378"/>
    <cellStyle name="Output 4 2 2 3 2 4" xfId="15945"/>
    <cellStyle name="Output 4 2 2 3 2 5" xfId="15946"/>
    <cellStyle name="Output 4 2 2 3 3" xfId="7142"/>
    <cellStyle name="Output 4 2 2 3 3 2" xfId="11379"/>
    <cellStyle name="Output 4 2 2 3 3 3" xfId="15947"/>
    <cellStyle name="Output 4 2 2 3 3 4" xfId="15948"/>
    <cellStyle name="Output 4 2 2 3 4" xfId="11380"/>
    <cellStyle name="Output 4 2 2 3 5" xfId="15949"/>
    <cellStyle name="Output 4 2 2 3 6" xfId="15950"/>
    <cellStyle name="Output 4 2 2 4" xfId="7143"/>
    <cellStyle name="Output 4 2 2 4 2" xfId="11381"/>
    <cellStyle name="Output 4 2 2 4 3" xfId="11382"/>
    <cellStyle name="Output 4 2 2 4 4" xfId="15951"/>
    <cellStyle name="Output 4 2 2 4 5" xfId="15952"/>
    <cellStyle name="Output 4 2 2 5" xfId="7144"/>
    <cellStyle name="Output 4 2 2 5 2" xfId="11383"/>
    <cellStyle name="Output 4 2 2 5 3" xfId="15953"/>
    <cellStyle name="Output 4 2 2 5 4" xfId="15954"/>
    <cellStyle name="Output 4 2 2 6" xfId="11384"/>
    <cellStyle name="Output 4 2 2 7" xfId="11385"/>
    <cellStyle name="Output 4 2 2 8" xfId="15955"/>
    <cellStyle name="Output 4 2 2 9" xfId="15956"/>
    <cellStyle name="Output 4 2 2_Графикон III.5.2.." xfId="7145"/>
    <cellStyle name="Output 4 2 3" xfId="7146"/>
    <cellStyle name="Output 4 2 3 2" xfId="7147"/>
    <cellStyle name="Output 4 2 3 2 2" xfId="7148"/>
    <cellStyle name="Output 4 2 3 2 2 2" xfId="11386"/>
    <cellStyle name="Output 4 2 3 2 3" xfId="11387"/>
    <cellStyle name="Output 4 2 3 2 4" xfId="15957"/>
    <cellStyle name="Output 4 2 3 2 5" xfId="15958"/>
    <cellStyle name="Output 4 2 3 3" xfId="7149"/>
    <cellStyle name="Output 4 2 3 3 2" xfId="11388"/>
    <cellStyle name="Output 4 2 3 3 3" xfId="15959"/>
    <cellStyle name="Output 4 2 3 3 4" xfId="15960"/>
    <cellStyle name="Output 4 2 3 4" xfId="11389"/>
    <cellStyle name="Output 4 2 3 5" xfId="15961"/>
    <cellStyle name="Output 4 2 3 6" xfId="15962"/>
    <cellStyle name="Output 4 2 3_Графикон III.5.2.." xfId="7150"/>
    <cellStyle name="Output 4 2 4" xfId="7151"/>
    <cellStyle name="Output 4 2 4 2" xfId="7152"/>
    <cellStyle name="Output 4 2 4 2 2" xfId="7153"/>
    <cellStyle name="Output 4 2 4 2 2 2" xfId="11390"/>
    <cellStyle name="Output 4 2 4 2 3" xfId="11391"/>
    <cellStyle name="Output 4 2 4 2 4" xfId="15963"/>
    <cellStyle name="Output 4 2 4 2 5" xfId="15964"/>
    <cellStyle name="Output 4 2 4 3" xfId="7154"/>
    <cellStyle name="Output 4 2 4 3 2" xfId="11392"/>
    <cellStyle name="Output 4 2 4 3 3" xfId="15965"/>
    <cellStyle name="Output 4 2 4 3 4" xfId="15966"/>
    <cellStyle name="Output 4 2 4 4" xfId="11393"/>
    <cellStyle name="Output 4 2 4 5" xfId="15967"/>
    <cellStyle name="Output 4 2 4 6" xfId="15968"/>
    <cellStyle name="Output 4 2 5" xfId="7155"/>
    <cellStyle name="Output 4 2 5 2" xfId="11394"/>
    <cellStyle name="Output 4 2 5 3" xfId="11395"/>
    <cellStyle name="Output 4 2 5 4" xfId="15969"/>
    <cellStyle name="Output 4 2 5 5" xfId="15970"/>
    <cellStyle name="Output 4 2 6" xfId="7156"/>
    <cellStyle name="Output 4 2 6 2" xfId="11396"/>
    <cellStyle name="Output 4 2 6 3" xfId="15971"/>
    <cellStyle name="Output 4 2 6 4" xfId="15972"/>
    <cellStyle name="Output 4 2 7" xfId="11397"/>
    <cellStyle name="Output 4 2 8" xfId="11398"/>
    <cellStyle name="Output 4 2 9" xfId="15973"/>
    <cellStyle name="Output 4 2_Графикон III.5.2.." xfId="7157"/>
    <cellStyle name="Output 4 3" xfId="7158"/>
    <cellStyle name="Output 4 3 2" xfId="7159"/>
    <cellStyle name="Output 4 3 2 2" xfId="7160"/>
    <cellStyle name="Output 4 3 2 2 2" xfId="7161"/>
    <cellStyle name="Output 4 3 2 2 2 2" xfId="11399"/>
    <cellStyle name="Output 4 3 2 2 3" xfId="11400"/>
    <cellStyle name="Output 4 3 2 2 4" xfId="15974"/>
    <cellStyle name="Output 4 3 2 2 5" xfId="15975"/>
    <cellStyle name="Output 4 3 2 3" xfId="7162"/>
    <cellStyle name="Output 4 3 2 3 2" xfId="11401"/>
    <cellStyle name="Output 4 3 2 3 3" xfId="15976"/>
    <cellStyle name="Output 4 3 2 3 4" xfId="15977"/>
    <cellStyle name="Output 4 3 2 4" xfId="11402"/>
    <cellStyle name="Output 4 3 2 5" xfId="15978"/>
    <cellStyle name="Output 4 3 2 6" xfId="15979"/>
    <cellStyle name="Output 4 3 2_Графикон III.5.2.." xfId="7163"/>
    <cellStyle name="Output 4 3 3" xfId="7164"/>
    <cellStyle name="Output 4 3 3 2" xfId="7165"/>
    <cellStyle name="Output 4 3 3 2 2" xfId="7166"/>
    <cellStyle name="Output 4 3 3 2 2 2" xfId="11403"/>
    <cellStyle name="Output 4 3 3 2 3" xfId="11404"/>
    <cellStyle name="Output 4 3 3 2 4" xfId="15980"/>
    <cellStyle name="Output 4 3 3 2 5" xfId="15981"/>
    <cellStyle name="Output 4 3 3 3" xfId="7167"/>
    <cellStyle name="Output 4 3 3 3 2" xfId="11405"/>
    <cellStyle name="Output 4 3 3 3 3" xfId="15982"/>
    <cellStyle name="Output 4 3 3 3 4" xfId="15983"/>
    <cellStyle name="Output 4 3 3 4" xfId="11406"/>
    <cellStyle name="Output 4 3 3 5" xfId="15984"/>
    <cellStyle name="Output 4 3 3 6" xfId="15985"/>
    <cellStyle name="Output 4 3 4" xfId="7168"/>
    <cellStyle name="Output 4 3 4 2" xfId="11407"/>
    <cellStyle name="Output 4 3 4 3" xfId="11408"/>
    <cellStyle name="Output 4 3 4 4" xfId="15986"/>
    <cellStyle name="Output 4 3 4 5" xfId="15987"/>
    <cellStyle name="Output 4 3 5" xfId="7169"/>
    <cellStyle name="Output 4 3 5 2" xfId="11409"/>
    <cellStyle name="Output 4 3 5 3" xfId="15988"/>
    <cellStyle name="Output 4 3 5 4" xfId="15989"/>
    <cellStyle name="Output 4 3 6" xfId="11410"/>
    <cellStyle name="Output 4 3 7" xfId="11411"/>
    <cellStyle name="Output 4 3 8" xfId="15990"/>
    <cellStyle name="Output 4 3 9" xfId="15991"/>
    <cellStyle name="Output 4 3_Графикон III.5.2.." xfId="7170"/>
    <cellStyle name="Output 4 4" xfId="7171"/>
    <cellStyle name="Output 4 4 2" xfId="7172"/>
    <cellStyle name="Output 4 4 2 2" xfId="7173"/>
    <cellStyle name="Output 4 4 2 2 2" xfId="11412"/>
    <cellStyle name="Output 4 4 2 3" xfId="11413"/>
    <cellStyle name="Output 4 4 2 4" xfId="15992"/>
    <cellStyle name="Output 4 4 2 5" xfId="15993"/>
    <cellStyle name="Output 4 4 3" xfId="7174"/>
    <cellStyle name="Output 4 4 3 2" xfId="11414"/>
    <cellStyle name="Output 4 4 3 3" xfId="15994"/>
    <cellStyle name="Output 4 4 3 4" xfId="15995"/>
    <cellStyle name="Output 4 4 4" xfId="11415"/>
    <cellStyle name="Output 4 4 5" xfId="15996"/>
    <cellStyle name="Output 4 4 6" xfId="15997"/>
    <cellStyle name="Output 4 4_Графикон III.5.2.." xfId="7175"/>
    <cellStyle name="Output 4 5" xfId="7176"/>
    <cellStyle name="Output 4 5 2" xfId="7177"/>
    <cellStyle name="Output 4 5 2 2" xfId="7178"/>
    <cellStyle name="Output 4 5 2 2 2" xfId="11416"/>
    <cellStyle name="Output 4 5 2 3" xfId="11417"/>
    <cellStyle name="Output 4 5 2 4" xfId="15998"/>
    <cellStyle name="Output 4 5 2 5" xfId="15999"/>
    <cellStyle name="Output 4 5 3" xfId="7179"/>
    <cellStyle name="Output 4 5 3 2" xfId="11418"/>
    <cellStyle name="Output 4 5 3 3" xfId="16000"/>
    <cellStyle name="Output 4 5 3 4" xfId="16001"/>
    <cellStyle name="Output 4 5 4" xfId="11419"/>
    <cellStyle name="Output 4 5 5" xfId="16002"/>
    <cellStyle name="Output 4 5 6" xfId="16003"/>
    <cellStyle name="Output 4 6" xfId="7180"/>
    <cellStyle name="Output 4 6 2" xfId="11420"/>
    <cellStyle name="Output 4 6 3" xfId="11421"/>
    <cellStyle name="Output 4 6 4" xfId="16004"/>
    <cellStyle name="Output 4 6 5" xfId="16005"/>
    <cellStyle name="Output 4 7" xfId="7181"/>
    <cellStyle name="Output 4 7 2" xfId="11422"/>
    <cellStyle name="Output 4 7 3" xfId="16006"/>
    <cellStyle name="Output 4 7 4" xfId="16007"/>
    <cellStyle name="Output 4 8" xfId="11423"/>
    <cellStyle name="Output 4 9" xfId="11424"/>
    <cellStyle name="Output 4_Графикон III.5.2.." xfId="7182"/>
    <cellStyle name="Output 5" xfId="7183"/>
    <cellStyle name="Output 5 10" xfId="16008"/>
    <cellStyle name="Output 5 11" xfId="16009"/>
    <cellStyle name="Output 5 2" xfId="7184"/>
    <cellStyle name="Output 5 2 10" xfId="16010"/>
    <cellStyle name="Output 5 2 2" xfId="7185"/>
    <cellStyle name="Output 5 2 2 2" xfId="7186"/>
    <cellStyle name="Output 5 2 2 2 2" xfId="7187"/>
    <cellStyle name="Output 5 2 2 2 2 2" xfId="7188"/>
    <cellStyle name="Output 5 2 2 2 2 2 2" xfId="11425"/>
    <cellStyle name="Output 5 2 2 2 2 3" xfId="11426"/>
    <cellStyle name="Output 5 2 2 2 2 4" xfId="16011"/>
    <cellStyle name="Output 5 2 2 2 2 5" xfId="16012"/>
    <cellStyle name="Output 5 2 2 2 3" xfId="7189"/>
    <cellStyle name="Output 5 2 2 2 3 2" xfId="11427"/>
    <cellStyle name="Output 5 2 2 2 3 3" xfId="16013"/>
    <cellStyle name="Output 5 2 2 2 3 4" xfId="16014"/>
    <cellStyle name="Output 5 2 2 2 4" xfId="11428"/>
    <cellStyle name="Output 5 2 2 2 5" xfId="16015"/>
    <cellStyle name="Output 5 2 2 2 6" xfId="16016"/>
    <cellStyle name="Output 5 2 2 2_Графикон III.5.2.." xfId="7190"/>
    <cellStyle name="Output 5 2 2 3" xfId="7191"/>
    <cellStyle name="Output 5 2 2 3 2" xfId="7192"/>
    <cellStyle name="Output 5 2 2 3 2 2" xfId="7193"/>
    <cellStyle name="Output 5 2 2 3 2 2 2" xfId="11429"/>
    <cellStyle name="Output 5 2 2 3 2 3" xfId="11430"/>
    <cellStyle name="Output 5 2 2 3 2 4" xfId="16017"/>
    <cellStyle name="Output 5 2 2 3 2 5" xfId="16018"/>
    <cellStyle name="Output 5 2 2 3 3" xfId="7194"/>
    <cellStyle name="Output 5 2 2 3 3 2" xfId="11431"/>
    <cellStyle name="Output 5 2 2 3 3 3" xfId="16019"/>
    <cellStyle name="Output 5 2 2 3 3 4" xfId="16020"/>
    <cellStyle name="Output 5 2 2 3 4" xfId="11432"/>
    <cellStyle name="Output 5 2 2 3 5" xfId="16021"/>
    <cellStyle name="Output 5 2 2 3 6" xfId="16022"/>
    <cellStyle name="Output 5 2 2 4" xfId="7195"/>
    <cellStyle name="Output 5 2 2 4 2" xfId="11433"/>
    <cellStyle name="Output 5 2 2 4 3" xfId="11434"/>
    <cellStyle name="Output 5 2 2 4 4" xfId="16023"/>
    <cellStyle name="Output 5 2 2 4 5" xfId="16024"/>
    <cellStyle name="Output 5 2 2 5" xfId="7196"/>
    <cellStyle name="Output 5 2 2 5 2" xfId="11435"/>
    <cellStyle name="Output 5 2 2 5 3" xfId="16025"/>
    <cellStyle name="Output 5 2 2 5 4" xfId="16026"/>
    <cellStyle name="Output 5 2 2 6" xfId="11436"/>
    <cellStyle name="Output 5 2 2 7" xfId="11437"/>
    <cellStyle name="Output 5 2 2 8" xfId="16027"/>
    <cellStyle name="Output 5 2 2 9" xfId="16028"/>
    <cellStyle name="Output 5 2 2_Графикон III.5.2.." xfId="7197"/>
    <cellStyle name="Output 5 2 3" xfId="7198"/>
    <cellStyle name="Output 5 2 3 2" xfId="7199"/>
    <cellStyle name="Output 5 2 3 2 2" xfId="7200"/>
    <cellStyle name="Output 5 2 3 2 2 2" xfId="11438"/>
    <cellStyle name="Output 5 2 3 2 3" xfId="11439"/>
    <cellStyle name="Output 5 2 3 2 4" xfId="16029"/>
    <cellStyle name="Output 5 2 3 2 5" xfId="16030"/>
    <cellStyle name="Output 5 2 3 3" xfId="7201"/>
    <cellStyle name="Output 5 2 3 3 2" xfId="11440"/>
    <cellStyle name="Output 5 2 3 3 3" xfId="16031"/>
    <cellStyle name="Output 5 2 3 3 4" xfId="16032"/>
    <cellStyle name="Output 5 2 3 4" xfId="11441"/>
    <cellStyle name="Output 5 2 3 5" xfId="16033"/>
    <cellStyle name="Output 5 2 3 6" xfId="16034"/>
    <cellStyle name="Output 5 2 3_Графикон III.5.2.." xfId="7202"/>
    <cellStyle name="Output 5 2 4" xfId="7203"/>
    <cellStyle name="Output 5 2 4 2" xfId="7204"/>
    <cellStyle name="Output 5 2 4 2 2" xfId="7205"/>
    <cellStyle name="Output 5 2 4 2 2 2" xfId="11442"/>
    <cellStyle name="Output 5 2 4 2 3" xfId="11443"/>
    <cellStyle name="Output 5 2 4 2 4" xfId="16035"/>
    <cellStyle name="Output 5 2 4 2 5" xfId="16036"/>
    <cellStyle name="Output 5 2 4 3" xfId="7206"/>
    <cellStyle name="Output 5 2 4 3 2" xfId="11444"/>
    <cellStyle name="Output 5 2 4 3 3" xfId="16037"/>
    <cellStyle name="Output 5 2 4 3 4" xfId="16038"/>
    <cellStyle name="Output 5 2 4 4" xfId="11445"/>
    <cellStyle name="Output 5 2 4 5" xfId="16039"/>
    <cellStyle name="Output 5 2 4 6" xfId="16040"/>
    <cellStyle name="Output 5 2 5" xfId="7207"/>
    <cellStyle name="Output 5 2 5 2" xfId="11446"/>
    <cellStyle name="Output 5 2 5 3" xfId="11447"/>
    <cellStyle name="Output 5 2 5 4" xfId="16041"/>
    <cellStyle name="Output 5 2 5 5" xfId="16042"/>
    <cellStyle name="Output 5 2 6" xfId="7208"/>
    <cellStyle name="Output 5 2 6 2" xfId="11448"/>
    <cellStyle name="Output 5 2 6 3" xfId="16043"/>
    <cellStyle name="Output 5 2 6 4" xfId="16044"/>
    <cellStyle name="Output 5 2 7" xfId="11449"/>
    <cellStyle name="Output 5 2 8" xfId="11450"/>
    <cellStyle name="Output 5 2 9" xfId="16045"/>
    <cellStyle name="Output 5 2_Графикон III.5.2.." xfId="7209"/>
    <cellStyle name="Output 5 3" xfId="7210"/>
    <cellStyle name="Output 5 3 2" xfId="7211"/>
    <cellStyle name="Output 5 3 2 2" xfId="7212"/>
    <cellStyle name="Output 5 3 2 2 2" xfId="7213"/>
    <cellStyle name="Output 5 3 2 2 2 2" xfId="11451"/>
    <cellStyle name="Output 5 3 2 2 3" xfId="11452"/>
    <cellStyle name="Output 5 3 2 2 4" xfId="16046"/>
    <cellStyle name="Output 5 3 2 2 5" xfId="16047"/>
    <cellStyle name="Output 5 3 2 3" xfId="7214"/>
    <cellStyle name="Output 5 3 2 3 2" xfId="11453"/>
    <cellStyle name="Output 5 3 2 3 3" xfId="16048"/>
    <cellStyle name="Output 5 3 2 3 4" xfId="16049"/>
    <cellStyle name="Output 5 3 2 4" xfId="11454"/>
    <cellStyle name="Output 5 3 2 5" xfId="16050"/>
    <cellStyle name="Output 5 3 2 6" xfId="16051"/>
    <cellStyle name="Output 5 3 2_Графикон III.5.2.." xfId="7215"/>
    <cellStyle name="Output 5 3 3" xfId="7216"/>
    <cellStyle name="Output 5 3 3 2" xfId="7217"/>
    <cellStyle name="Output 5 3 3 2 2" xfId="7218"/>
    <cellStyle name="Output 5 3 3 2 2 2" xfId="11455"/>
    <cellStyle name="Output 5 3 3 2 3" xfId="11456"/>
    <cellStyle name="Output 5 3 3 2 4" xfId="16052"/>
    <cellStyle name="Output 5 3 3 2 5" xfId="16053"/>
    <cellStyle name="Output 5 3 3 3" xfId="7219"/>
    <cellStyle name="Output 5 3 3 3 2" xfId="11457"/>
    <cellStyle name="Output 5 3 3 3 3" xfId="16054"/>
    <cellStyle name="Output 5 3 3 3 4" xfId="16055"/>
    <cellStyle name="Output 5 3 3 4" xfId="11458"/>
    <cellStyle name="Output 5 3 3 5" xfId="16056"/>
    <cellStyle name="Output 5 3 3 6" xfId="16057"/>
    <cellStyle name="Output 5 3 4" xfId="7220"/>
    <cellStyle name="Output 5 3 4 2" xfId="11459"/>
    <cellStyle name="Output 5 3 4 3" xfId="11460"/>
    <cellStyle name="Output 5 3 4 4" xfId="16058"/>
    <cellStyle name="Output 5 3 4 5" xfId="16059"/>
    <cellStyle name="Output 5 3 5" xfId="7221"/>
    <cellStyle name="Output 5 3 5 2" xfId="11461"/>
    <cellStyle name="Output 5 3 5 3" xfId="16060"/>
    <cellStyle name="Output 5 3 5 4" xfId="16061"/>
    <cellStyle name="Output 5 3 6" xfId="11462"/>
    <cellStyle name="Output 5 3 7" xfId="11463"/>
    <cellStyle name="Output 5 3 8" xfId="16062"/>
    <cellStyle name="Output 5 3 9" xfId="16063"/>
    <cellStyle name="Output 5 3_Графикон III.5.2.." xfId="7222"/>
    <cellStyle name="Output 5 4" xfId="7223"/>
    <cellStyle name="Output 5 4 2" xfId="7224"/>
    <cellStyle name="Output 5 4 2 2" xfId="7225"/>
    <cellStyle name="Output 5 4 2 2 2" xfId="11464"/>
    <cellStyle name="Output 5 4 2 3" xfId="11465"/>
    <cellStyle name="Output 5 4 2 4" xfId="16064"/>
    <cellStyle name="Output 5 4 2 5" xfId="16065"/>
    <cellStyle name="Output 5 4 3" xfId="7226"/>
    <cellStyle name="Output 5 4 3 2" xfId="11466"/>
    <cellStyle name="Output 5 4 3 3" xfId="16066"/>
    <cellStyle name="Output 5 4 3 4" xfId="16067"/>
    <cellStyle name="Output 5 4 4" xfId="11467"/>
    <cellStyle name="Output 5 4 5" xfId="16068"/>
    <cellStyle name="Output 5 4 6" xfId="16069"/>
    <cellStyle name="Output 5 4_Графикон III.5.2.." xfId="7227"/>
    <cellStyle name="Output 5 5" xfId="7228"/>
    <cellStyle name="Output 5 5 2" xfId="7229"/>
    <cellStyle name="Output 5 5 2 2" xfId="7230"/>
    <cellStyle name="Output 5 5 2 2 2" xfId="11468"/>
    <cellStyle name="Output 5 5 2 3" xfId="11469"/>
    <cellStyle name="Output 5 5 2 4" xfId="16070"/>
    <cellStyle name="Output 5 5 2 5" xfId="16071"/>
    <cellStyle name="Output 5 5 3" xfId="7231"/>
    <cellStyle name="Output 5 5 3 2" xfId="11470"/>
    <cellStyle name="Output 5 5 3 3" xfId="16072"/>
    <cellStyle name="Output 5 5 3 4" xfId="16073"/>
    <cellStyle name="Output 5 5 4" xfId="11471"/>
    <cellStyle name="Output 5 5 5" xfId="16074"/>
    <cellStyle name="Output 5 5 6" xfId="16075"/>
    <cellStyle name="Output 5 6" xfId="7232"/>
    <cellStyle name="Output 5 6 2" xfId="11472"/>
    <cellStyle name="Output 5 6 3" xfId="11473"/>
    <cellStyle name="Output 5 6 4" xfId="16076"/>
    <cellStyle name="Output 5 6 5" xfId="16077"/>
    <cellStyle name="Output 5 7" xfId="7233"/>
    <cellStyle name="Output 5 7 2" xfId="11474"/>
    <cellStyle name="Output 5 7 3" xfId="16078"/>
    <cellStyle name="Output 5 7 4" xfId="16079"/>
    <cellStyle name="Output 5 8" xfId="11475"/>
    <cellStyle name="Output 5 9" xfId="11476"/>
    <cellStyle name="Output 5_Графикон III.5.2.." xfId="7234"/>
    <cellStyle name="Output 6" xfId="7235"/>
    <cellStyle name="Output 6 10" xfId="16080"/>
    <cellStyle name="Output 6 11" xfId="16081"/>
    <cellStyle name="Output 6 2" xfId="7236"/>
    <cellStyle name="Output 6 2 10" xfId="16082"/>
    <cellStyle name="Output 6 2 2" xfId="7237"/>
    <cellStyle name="Output 6 2 2 2" xfId="7238"/>
    <cellStyle name="Output 6 2 2 2 2" xfId="7239"/>
    <cellStyle name="Output 6 2 2 2 2 2" xfId="7240"/>
    <cellStyle name="Output 6 2 2 2 2 2 2" xfId="11477"/>
    <cellStyle name="Output 6 2 2 2 2 3" xfId="11478"/>
    <cellStyle name="Output 6 2 2 2 2 4" xfId="16083"/>
    <cellStyle name="Output 6 2 2 2 2 5" xfId="16084"/>
    <cellStyle name="Output 6 2 2 2 3" xfId="7241"/>
    <cellStyle name="Output 6 2 2 2 3 2" xfId="11479"/>
    <cellStyle name="Output 6 2 2 2 3 3" xfId="16085"/>
    <cellStyle name="Output 6 2 2 2 3 4" xfId="16086"/>
    <cellStyle name="Output 6 2 2 2 4" xfId="11480"/>
    <cellStyle name="Output 6 2 2 2 5" xfId="16087"/>
    <cellStyle name="Output 6 2 2 2 6" xfId="16088"/>
    <cellStyle name="Output 6 2 2 2_Графикон III.5.2.." xfId="7242"/>
    <cellStyle name="Output 6 2 2 3" xfId="7243"/>
    <cellStyle name="Output 6 2 2 3 2" xfId="7244"/>
    <cellStyle name="Output 6 2 2 3 2 2" xfId="7245"/>
    <cellStyle name="Output 6 2 2 3 2 2 2" xfId="11481"/>
    <cellStyle name="Output 6 2 2 3 2 3" xfId="11482"/>
    <cellStyle name="Output 6 2 2 3 2 4" xfId="16089"/>
    <cellStyle name="Output 6 2 2 3 2 5" xfId="16090"/>
    <cellStyle name="Output 6 2 2 3 3" xfId="7246"/>
    <cellStyle name="Output 6 2 2 3 3 2" xfId="11483"/>
    <cellStyle name="Output 6 2 2 3 3 3" xfId="16091"/>
    <cellStyle name="Output 6 2 2 3 3 4" xfId="16092"/>
    <cellStyle name="Output 6 2 2 3 4" xfId="11484"/>
    <cellStyle name="Output 6 2 2 3 5" xfId="16093"/>
    <cellStyle name="Output 6 2 2 3 6" xfId="16094"/>
    <cellStyle name="Output 6 2 2 4" xfId="7247"/>
    <cellStyle name="Output 6 2 2 4 2" xfId="11485"/>
    <cellStyle name="Output 6 2 2 4 3" xfId="11486"/>
    <cellStyle name="Output 6 2 2 4 4" xfId="16095"/>
    <cellStyle name="Output 6 2 2 4 5" xfId="16096"/>
    <cellStyle name="Output 6 2 2 5" xfId="7248"/>
    <cellStyle name="Output 6 2 2 5 2" xfId="11487"/>
    <cellStyle name="Output 6 2 2 5 3" xfId="16097"/>
    <cellStyle name="Output 6 2 2 5 4" xfId="16098"/>
    <cellStyle name="Output 6 2 2 6" xfId="11488"/>
    <cellStyle name="Output 6 2 2 7" xfId="11489"/>
    <cellStyle name="Output 6 2 2 8" xfId="16099"/>
    <cellStyle name="Output 6 2 2 9" xfId="16100"/>
    <cellStyle name="Output 6 2 2_Графикон III.5.2.." xfId="7249"/>
    <cellStyle name="Output 6 2 3" xfId="7250"/>
    <cellStyle name="Output 6 2 3 2" xfId="7251"/>
    <cellStyle name="Output 6 2 3 2 2" xfId="7252"/>
    <cellStyle name="Output 6 2 3 2 2 2" xfId="11490"/>
    <cellStyle name="Output 6 2 3 2 3" xfId="11491"/>
    <cellStyle name="Output 6 2 3 2 4" xfId="16101"/>
    <cellStyle name="Output 6 2 3 2 5" xfId="16102"/>
    <cellStyle name="Output 6 2 3 3" xfId="7253"/>
    <cellStyle name="Output 6 2 3 3 2" xfId="11492"/>
    <cellStyle name="Output 6 2 3 3 3" xfId="16103"/>
    <cellStyle name="Output 6 2 3 3 4" xfId="16104"/>
    <cellStyle name="Output 6 2 3 4" xfId="11493"/>
    <cellStyle name="Output 6 2 3 5" xfId="16105"/>
    <cellStyle name="Output 6 2 3 6" xfId="16106"/>
    <cellStyle name="Output 6 2 3_Графикон III.5.2.." xfId="7254"/>
    <cellStyle name="Output 6 2 4" xfId="7255"/>
    <cellStyle name="Output 6 2 4 2" xfId="7256"/>
    <cellStyle name="Output 6 2 4 2 2" xfId="7257"/>
    <cellStyle name="Output 6 2 4 2 2 2" xfId="11494"/>
    <cellStyle name="Output 6 2 4 2 3" xfId="11495"/>
    <cellStyle name="Output 6 2 4 2 4" xfId="16107"/>
    <cellStyle name="Output 6 2 4 2 5" xfId="16108"/>
    <cellStyle name="Output 6 2 4 3" xfId="7258"/>
    <cellStyle name="Output 6 2 4 3 2" xfId="11496"/>
    <cellStyle name="Output 6 2 4 3 3" xfId="16109"/>
    <cellStyle name="Output 6 2 4 3 4" xfId="16110"/>
    <cellStyle name="Output 6 2 4 4" xfId="11497"/>
    <cellStyle name="Output 6 2 4 5" xfId="16111"/>
    <cellStyle name="Output 6 2 4 6" xfId="16112"/>
    <cellStyle name="Output 6 2 5" xfId="7259"/>
    <cellStyle name="Output 6 2 5 2" xfId="11498"/>
    <cellStyle name="Output 6 2 5 3" xfId="11499"/>
    <cellStyle name="Output 6 2 5 4" xfId="16113"/>
    <cellStyle name="Output 6 2 5 5" xfId="16114"/>
    <cellStyle name="Output 6 2 6" xfId="7260"/>
    <cellStyle name="Output 6 2 6 2" xfId="11500"/>
    <cellStyle name="Output 6 2 6 3" xfId="16115"/>
    <cellStyle name="Output 6 2 6 4" xfId="16116"/>
    <cellStyle name="Output 6 2 7" xfId="11501"/>
    <cellStyle name="Output 6 2 8" xfId="11502"/>
    <cellStyle name="Output 6 2 9" xfId="16117"/>
    <cellStyle name="Output 6 2_Графикон III.5.2.." xfId="7261"/>
    <cellStyle name="Output 6 3" xfId="7262"/>
    <cellStyle name="Output 6 3 2" xfId="7263"/>
    <cellStyle name="Output 6 3 2 2" xfId="7264"/>
    <cellStyle name="Output 6 3 2 2 2" xfId="7265"/>
    <cellStyle name="Output 6 3 2 2 2 2" xfId="11503"/>
    <cellStyle name="Output 6 3 2 2 3" xfId="11504"/>
    <cellStyle name="Output 6 3 2 2 4" xfId="16118"/>
    <cellStyle name="Output 6 3 2 2 5" xfId="16119"/>
    <cellStyle name="Output 6 3 2 3" xfId="7266"/>
    <cellStyle name="Output 6 3 2 3 2" xfId="11505"/>
    <cellStyle name="Output 6 3 2 3 3" xfId="16120"/>
    <cellStyle name="Output 6 3 2 3 4" xfId="16121"/>
    <cellStyle name="Output 6 3 2 4" xfId="11506"/>
    <cellStyle name="Output 6 3 2 5" xfId="16122"/>
    <cellStyle name="Output 6 3 2 6" xfId="16123"/>
    <cellStyle name="Output 6 3 2_Графикон III.5.2.." xfId="7267"/>
    <cellStyle name="Output 6 3 3" xfId="7268"/>
    <cellStyle name="Output 6 3 3 2" xfId="7269"/>
    <cellStyle name="Output 6 3 3 2 2" xfId="7270"/>
    <cellStyle name="Output 6 3 3 2 2 2" xfId="11507"/>
    <cellStyle name="Output 6 3 3 2 3" xfId="11508"/>
    <cellStyle name="Output 6 3 3 2 4" xfId="16124"/>
    <cellStyle name="Output 6 3 3 2 5" xfId="16125"/>
    <cellStyle name="Output 6 3 3 3" xfId="7271"/>
    <cellStyle name="Output 6 3 3 3 2" xfId="11509"/>
    <cellStyle name="Output 6 3 3 3 3" xfId="16126"/>
    <cellStyle name="Output 6 3 3 3 4" xfId="16127"/>
    <cellStyle name="Output 6 3 3 4" xfId="11510"/>
    <cellStyle name="Output 6 3 3 5" xfId="16128"/>
    <cellStyle name="Output 6 3 3 6" xfId="16129"/>
    <cellStyle name="Output 6 3 4" xfId="7272"/>
    <cellStyle name="Output 6 3 4 2" xfId="11511"/>
    <cellStyle name="Output 6 3 4 3" xfId="11512"/>
    <cellStyle name="Output 6 3 4 4" xfId="16130"/>
    <cellStyle name="Output 6 3 4 5" xfId="16131"/>
    <cellStyle name="Output 6 3 5" xfId="7273"/>
    <cellStyle name="Output 6 3 5 2" xfId="11513"/>
    <cellStyle name="Output 6 3 5 3" xfId="16132"/>
    <cellStyle name="Output 6 3 5 4" xfId="16133"/>
    <cellStyle name="Output 6 3 6" xfId="11514"/>
    <cellStyle name="Output 6 3 7" xfId="11515"/>
    <cellStyle name="Output 6 3 8" xfId="16134"/>
    <cellStyle name="Output 6 3 9" xfId="16135"/>
    <cellStyle name="Output 6 3_Графикон III.5.2.." xfId="7274"/>
    <cellStyle name="Output 6 4" xfId="7275"/>
    <cellStyle name="Output 6 4 2" xfId="7276"/>
    <cellStyle name="Output 6 4 2 2" xfId="7277"/>
    <cellStyle name="Output 6 4 2 2 2" xfId="11516"/>
    <cellStyle name="Output 6 4 2 3" xfId="11517"/>
    <cellStyle name="Output 6 4 2 4" xfId="16136"/>
    <cellStyle name="Output 6 4 2 5" xfId="16137"/>
    <cellStyle name="Output 6 4 3" xfId="7278"/>
    <cellStyle name="Output 6 4 3 2" xfId="11518"/>
    <cellStyle name="Output 6 4 3 3" xfId="16138"/>
    <cellStyle name="Output 6 4 3 4" xfId="16139"/>
    <cellStyle name="Output 6 4 4" xfId="11519"/>
    <cellStyle name="Output 6 4 5" xfId="16140"/>
    <cellStyle name="Output 6 4 6" xfId="16141"/>
    <cellStyle name="Output 6 4_Графикон III.5.2.." xfId="7279"/>
    <cellStyle name="Output 6 5" xfId="7280"/>
    <cellStyle name="Output 6 5 2" xfId="7281"/>
    <cellStyle name="Output 6 5 2 2" xfId="7282"/>
    <cellStyle name="Output 6 5 2 2 2" xfId="11520"/>
    <cellStyle name="Output 6 5 2 3" xfId="11521"/>
    <cellStyle name="Output 6 5 2 4" xfId="16142"/>
    <cellStyle name="Output 6 5 2 5" xfId="16143"/>
    <cellStyle name="Output 6 5 3" xfId="7283"/>
    <cellStyle name="Output 6 5 3 2" xfId="11522"/>
    <cellStyle name="Output 6 5 3 3" xfId="16144"/>
    <cellStyle name="Output 6 5 3 4" xfId="16145"/>
    <cellStyle name="Output 6 5 4" xfId="11523"/>
    <cellStyle name="Output 6 5 5" xfId="16146"/>
    <cellStyle name="Output 6 5 6" xfId="16147"/>
    <cellStyle name="Output 6 6" xfId="7284"/>
    <cellStyle name="Output 6 6 2" xfId="11524"/>
    <cellStyle name="Output 6 6 3" xfId="11525"/>
    <cellStyle name="Output 6 6 4" xfId="16148"/>
    <cellStyle name="Output 6 6 5" xfId="16149"/>
    <cellStyle name="Output 6 7" xfId="7285"/>
    <cellStyle name="Output 6 7 2" xfId="11526"/>
    <cellStyle name="Output 6 7 3" xfId="16150"/>
    <cellStyle name="Output 6 7 4" xfId="16151"/>
    <cellStyle name="Output 6 8" xfId="11527"/>
    <cellStyle name="Output 6 9" xfId="11528"/>
    <cellStyle name="Output 6_Графикон III.5.2.." xfId="7286"/>
    <cellStyle name="Output 7" xfId="7287"/>
    <cellStyle name="Output 7 2" xfId="7288"/>
    <cellStyle name="Output 7 2 2" xfId="7289"/>
    <cellStyle name="Output 7 2 2 2" xfId="7290"/>
    <cellStyle name="Output 7 2 2 2 2" xfId="11529"/>
    <cellStyle name="Output 7 2 2 3" xfId="11530"/>
    <cellStyle name="Output 7 2 2 4" xfId="16152"/>
    <cellStyle name="Output 7 2 2 5" xfId="16153"/>
    <cellStyle name="Output 7 2 3" xfId="7291"/>
    <cellStyle name="Output 7 2 3 2" xfId="11531"/>
    <cellStyle name="Output 7 2 3 3" xfId="16154"/>
    <cellStyle name="Output 7 2 3 4" xfId="16155"/>
    <cellStyle name="Output 7 2 4" xfId="11532"/>
    <cellStyle name="Output 7 2 5" xfId="16156"/>
    <cellStyle name="Output 7 2 6" xfId="16157"/>
    <cellStyle name="Output 7 2_Графикон III.5.2.." xfId="7292"/>
    <cellStyle name="Output 7 3" xfId="7293"/>
    <cellStyle name="Output 7 3 2" xfId="7294"/>
    <cellStyle name="Output 7 3 2 2" xfId="7295"/>
    <cellStyle name="Output 7 3 2 2 2" xfId="11533"/>
    <cellStyle name="Output 7 3 2 3" xfId="11534"/>
    <cellStyle name="Output 7 3 2 4" xfId="16158"/>
    <cellStyle name="Output 7 3 2 5" xfId="16159"/>
    <cellStyle name="Output 7 3 3" xfId="7296"/>
    <cellStyle name="Output 7 3 3 2" xfId="11535"/>
    <cellStyle name="Output 7 3 3 3" xfId="16160"/>
    <cellStyle name="Output 7 3 3 4" xfId="16161"/>
    <cellStyle name="Output 7 3 4" xfId="11536"/>
    <cellStyle name="Output 7 3 5" xfId="16162"/>
    <cellStyle name="Output 7 3 6" xfId="16163"/>
    <cellStyle name="Output 7 4" xfId="7297"/>
    <cellStyle name="Output 7 4 2" xfId="11537"/>
    <cellStyle name="Output 7 4 3" xfId="11538"/>
    <cellStyle name="Output 7 4 4" xfId="16164"/>
    <cellStyle name="Output 7 4 5" xfId="16165"/>
    <cellStyle name="Output 7 5" xfId="7298"/>
    <cellStyle name="Output 7 5 2" xfId="11539"/>
    <cellStyle name="Output 7 5 3" xfId="16166"/>
    <cellStyle name="Output 7 5 4" xfId="16167"/>
    <cellStyle name="Output 7 6" xfId="11540"/>
    <cellStyle name="Output 7 7" xfId="11541"/>
    <cellStyle name="Output 7 8" xfId="16168"/>
    <cellStyle name="Output 7 9" xfId="16169"/>
    <cellStyle name="Output 7_Графикон III.5.2.." xfId="7299"/>
    <cellStyle name="Output 8" xfId="7300"/>
    <cellStyle name="Output 9" xfId="7301"/>
    <cellStyle name="Output 9 2" xfId="11542"/>
    <cellStyle name="Percen - Style1" xfId="7302"/>
    <cellStyle name="Percent" xfId="8422" builtinId="5"/>
    <cellStyle name="Percent [0]" xfId="7303"/>
    <cellStyle name="Percent [00]" xfId="7304"/>
    <cellStyle name="Percent [2]" xfId="7305"/>
    <cellStyle name="Percent 10" xfId="7306"/>
    <cellStyle name="Percent 10 2" xfId="7307"/>
    <cellStyle name="Percent 10 2 2" xfId="8584"/>
    <cellStyle name="Percent 10 3" xfId="8585"/>
    <cellStyle name="Percent 11" xfId="7308"/>
    <cellStyle name="Percent 11 2" xfId="7309"/>
    <cellStyle name="Percent 11 3" xfId="7310"/>
    <cellStyle name="Percent 12" xfId="7311"/>
    <cellStyle name="Percent 12 2" xfId="7312"/>
    <cellStyle name="Percent 12 2 2" xfId="11543"/>
    <cellStyle name="Percent 12 3" xfId="11544"/>
    <cellStyle name="Percent 12 4" xfId="11545"/>
    <cellStyle name="Percent 12 5" xfId="16170"/>
    <cellStyle name="Percent 13" xfId="7313"/>
    <cellStyle name="Percent 13 2" xfId="7314"/>
    <cellStyle name="Percent 13 2 2" xfId="11546"/>
    <cellStyle name="Percent 13 3" xfId="11547"/>
    <cellStyle name="Percent 13 4" xfId="11548"/>
    <cellStyle name="Percent 13 5" xfId="16171"/>
    <cellStyle name="Percent 14" xfId="7315"/>
    <cellStyle name="Percent 14 2" xfId="7316"/>
    <cellStyle name="Percent 14 2 2" xfId="11549"/>
    <cellStyle name="Percent 14 3" xfId="11550"/>
    <cellStyle name="Percent 15" xfId="7317"/>
    <cellStyle name="Percent 15 2" xfId="7318"/>
    <cellStyle name="Percent 15 2 2" xfId="11551"/>
    <cellStyle name="Percent 15 3" xfId="11552"/>
    <cellStyle name="Percent 16" xfId="7319"/>
    <cellStyle name="Percent 16 2" xfId="7320"/>
    <cellStyle name="Percent 16 3" xfId="11553"/>
    <cellStyle name="Percent 17" xfId="7321"/>
    <cellStyle name="Percent 17 2" xfId="7322"/>
    <cellStyle name="Percent 17 3" xfId="11554"/>
    <cellStyle name="Percent 18" xfId="7323"/>
    <cellStyle name="Percent 18 2" xfId="7324"/>
    <cellStyle name="Percent 18 3" xfId="11555"/>
    <cellStyle name="Percent 19" xfId="7325"/>
    <cellStyle name="Percent 19 2" xfId="7326"/>
    <cellStyle name="Percent 19 3" xfId="11556"/>
    <cellStyle name="Percent 2" xfId="7327"/>
    <cellStyle name="Percent 2 1" xfId="7328"/>
    <cellStyle name="Percent 2 2" xfId="7329"/>
    <cellStyle name="Percent 2 2 2" xfId="7330"/>
    <cellStyle name="Percent 2 3" xfId="7331"/>
    <cellStyle name="Percent 2 4" xfId="7332"/>
    <cellStyle name="Percent 2 5" xfId="7333"/>
    <cellStyle name="Percent 2 6" xfId="7334"/>
    <cellStyle name="Percent 2 6 2" xfId="7335"/>
    <cellStyle name="Percent 2 6 2 2" xfId="11557"/>
    <cellStyle name="Percent 2 6 3" xfId="11558"/>
    <cellStyle name="Percent 2 7" xfId="7336"/>
    <cellStyle name="Percent 2 7 2" xfId="11559"/>
    <cellStyle name="Percent 2 8" xfId="7337"/>
    <cellStyle name="Percent 2 8 2" xfId="11560"/>
    <cellStyle name="Percent 2_A-LD 01-2008" xfId="7338"/>
    <cellStyle name="Percent 20" xfId="7339"/>
    <cellStyle name="Percent 20 2" xfId="7340"/>
    <cellStyle name="Percent 20 3" xfId="11561"/>
    <cellStyle name="Percent 21" xfId="7341"/>
    <cellStyle name="Percent 21 2" xfId="7342"/>
    <cellStyle name="Percent 22" xfId="7343"/>
    <cellStyle name="Percent 22 2" xfId="7344"/>
    <cellStyle name="Percent 23" xfId="7345"/>
    <cellStyle name="Percent 23 2" xfId="7346"/>
    <cellStyle name="Percent 24" xfId="7347"/>
    <cellStyle name="Percent 24 2" xfId="7348"/>
    <cellStyle name="Percent 25" xfId="7349"/>
    <cellStyle name="Percent 25 2" xfId="7350"/>
    <cellStyle name="Percent 26" xfId="7351"/>
    <cellStyle name="Percent 26 2" xfId="7352"/>
    <cellStyle name="Percent 27" xfId="7353"/>
    <cellStyle name="Percent 27 2" xfId="7354"/>
    <cellStyle name="Percent 28" xfId="7355"/>
    <cellStyle name="Percent 28 2" xfId="7356"/>
    <cellStyle name="Percent 28 2 2" xfId="7357"/>
    <cellStyle name="Percent 28 2 2 2" xfId="8586"/>
    <cellStyle name="Percent 28 2 2 2 2" xfId="11562"/>
    <cellStyle name="Percent 28 2 2 3" xfId="11563"/>
    <cellStyle name="Percent 29" xfId="7358"/>
    <cellStyle name="Percent 3" xfId="7359"/>
    <cellStyle name="Percent 3 2" xfId="7360"/>
    <cellStyle name="Percent 3 3" xfId="7361"/>
    <cellStyle name="Percent 3 3 2" xfId="11564"/>
    <cellStyle name="Percent 3 4" xfId="11565"/>
    <cellStyle name="Percent 3 4 2" xfId="11566"/>
    <cellStyle name="Percent 30" xfId="7362"/>
    <cellStyle name="Percent 31" xfId="7363"/>
    <cellStyle name="Percent 32" xfId="7364"/>
    <cellStyle name="Percent 33" xfId="7365"/>
    <cellStyle name="Percent 34" xfId="7366"/>
    <cellStyle name="Percent 35" xfId="7367"/>
    <cellStyle name="Percent 36" xfId="7368"/>
    <cellStyle name="Percent 37" xfId="7369"/>
    <cellStyle name="Percent 38" xfId="7370"/>
    <cellStyle name="Percent 39" xfId="7371"/>
    <cellStyle name="Percent 4" xfId="7372"/>
    <cellStyle name="Percent 4 10" xfId="7373"/>
    <cellStyle name="Percent 4 11" xfId="7374"/>
    <cellStyle name="Percent 4 12" xfId="11567"/>
    <cellStyle name="Percent 4 13" xfId="11568"/>
    <cellStyle name="Percent 4 14" xfId="16172"/>
    <cellStyle name="Percent 4 15" xfId="16173"/>
    <cellStyle name="Percent 4 2" xfId="7375"/>
    <cellStyle name="Percent 4 2 10" xfId="7376"/>
    <cellStyle name="Percent 4 2 11" xfId="11569"/>
    <cellStyle name="Percent 4 2 12" xfId="11570"/>
    <cellStyle name="Percent 4 2 13" xfId="16174"/>
    <cellStyle name="Percent 4 2 14" xfId="16175"/>
    <cellStyle name="Percent 4 2 2" xfId="7377"/>
    <cellStyle name="Percent 4 2 2 10" xfId="11571"/>
    <cellStyle name="Percent 4 2 2 11" xfId="11572"/>
    <cellStyle name="Percent 4 2 2 12" xfId="16176"/>
    <cellStyle name="Percent 4 2 2 13" xfId="16177"/>
    <cellStyle name="Percent 4 2 2 2" xfId="7378"/>
    <cellStyle name="Percent 4 2 2 2 10" xfId="11573"/>
    <cellStyle name="Percent 4 2 2 2 11" xfId="16178"/>
    <cellStyle name="Percent 4 2 2 2 12" xfId="16179"/>
    <cellStyle name="Percent 4 2 2 2 2" xfId="7379"/>
    <cellStyle name="Percent 4 2 2 2 2 10" xfId="16180"/>
    <cellStyle name="Percent 4 2 2 2 2 11" xfId="16181"/>
    <cellStyle name="Percent 4 2 2 2 2 2" xfId="7380"/>
    <cellStyle name="Percent 4 2 2 2 2 2 2" xfId="7381"/>
    <cellStyle name="Percent 4 2 2 2 2 2 3" xfId="7382"/>
    <cellStyle name="Percent 4 2 2 2 2 2 4" xfId="7383"/>
    <cellStyle name="Percent 4 2 2 2 2 2 5" xfId="11574"/>
    <cellStyle name="Percent 4 2 2 2 2 2 6" xfId="11575"/>
    <cellStyle name="Percent 4 2 2 2 2 2 7" xfId="16182"/>
    <cellStyle name="Percent 4 2 2 2 2 2 8" xfId="16183"/>
    <cellStyle name="Percent 4 2 2 2 2 3" xfId="7384"/>
    <cellStyle name="Percent 4 2 2 2 2 3 2" xfId="7385"/>
    <cellStyle name="Percent 4 2 2 2 2 3 3" xfId="7386"/>
    <cellStyle name="Percent 4 2 2 2 2 3 4" xfId="11576"/>
    <cellStyle name="Percent 4 2 2 2 2 4" xfId="7387"/>
    <cellStyle name="Percent 4 2 2 2 2 4 2" xfId="7388"/>
    <cellStyle name="Percent 4 2 2 2 2 5" xfId="7389"/>
    <cellStyle name="Percent 4 2 2 2 2 5 2" xfId="7390"/>
    <cellStyle name="Percent 4 2 2 2 2 6" xfId="7391"/>
    <cellStyle name="Percent 4 2 2 2 2 7" xfId="7392"/>
    <cellStyle name="Percent 4 2 2 2 2 8" xfId="11577"/>
    <cellStyle name="Percent 4 2 2 2 2 9" xfId="11578"/>
    <cellStyle name="Percent 4 2 2 2 3" xfId="7393"/>
    <cellStyle name="Percent 4 2 2 2 3 2" xfId="7394"/>
    <cellStyle name="Percent 4 2 2 2 3 3" xfId="7395"/>
    <cellStyle name="Percent 4 2 2 2 3 4" xfId="7396"/>
    <cellStyle name="Percent 4 2 2 2 3 5" xfId="11579"/>
    <cellStyle name="Percent 4 2 2 2 3 6" xfId="11580"/>
    <cellStyle name="Percent 4 2 2 2 3 7" xfId="16184"/>
    <cellStyle name="Percent 4 2 2 2 3 8" xfId="16185"/>
    <cellStyle name="Percent 4 2 2 2 4" xfId="7397"/>
    <cellStyle name="Percent 4 2 2 2 4 2" xfId="7398"/>
    <cellStyle name="Percent 4 2 2 2 4 3" xfId="7399"/>
    <cellStyle name="Percent 4 2 2 2 4 4" xfId="11581"/>
    <cellStyle name="Percent 4 2 2 2 5" xfId="7400"/>
    <cellStyle name="Percent 4 2 2 2 5 2" xfId="7401"/>
    <cellStyle name="Percent 4 2 2 2 6" xfId="7402"/>
    <cellStyle name="Percent 4 2 2 2 6 2" xfId="7403"/>
    <cellStyle name="Percent 4 2 2 2 7" xfId="7404"/>
    <cellStyle name="Percent 4 2 2 2 8" xfId="7405"/>
    <cellStyle name="Percent 4 2 2 2 9" xfId="11582"/>
    <cellStyle name="Percent 4 2 2 3" xfId="7406"/>
    <cellStyle name="Percent 4 2 2 3 10" xfId="16186"/>
    <cellStyle name="Percent 4 2 2 3 11" xfId="16187"/>
    <cellStyle name="Percent 4 2 2 3 2" xfId="7407"/>
    <cellStyle name="Percent 4 2 2 3 2 2" xfId="7408"/>
    <cellStyle name="Percent 4 2 2 3 2 3" xfId="7409"/>
    <cellStyle name="Percent 4 2 2 3 2 4" xfId="7410"/>
    <cellStyle name="Percent 4 2 2 3 2 5" xfId="11583"/>
    <cellStyle name="Percent 4 2 2 3 2 6" xfId="11584"/>
    <cellStyle name="Percent 4 2 2 3 2 7" xfId="16188"/>
    <cellStyle name="Percent 4 2 2 3 2 8" xfId="16189"/>
    <cellStyle name="Percent 4 2 2 3 3" xfId="7411"/>
    <cellStyle name="Percent 4 2 2 3 3 2" xfId="7412"/>
    <cellStyle name="Percent 4 2 2 3 3 3" xfId="7413"/>
    <cellStyle name="Percent 4 2 2 3 3 4" xfId="11585"/>
    <cellStyle name="Percent 4 2 2 3 4" xfId="7414"/>
    <cellStyle name="Percent 4 2 2 3 4 2" xfId="7415"/>
    <cellStyle name="Percent 4 2 2 3 5" xfId="7416"/>
    <cellStyle name="Percent 4 2 2 3 5 2" xfId="7417"/>
    <cellStyle name="Percent 4 2 2 3 6" xfId="7418"/>
    <cellStyle name="Percent 4 2 2 3 7" xfId="7419"/>
    <cellStyle name="Percent 4 2 2 3 8" xfId="11586"/>
    <cellStyle name="Percent 4 2 2 3 9" xfId="11587"/>
    <cellStyle name="Percent 4 2 2 4" xfId="7420"/>
    <cellStyle name="Percent 4 2 2 4 2" xfId="7421"/>
    <cellStyle name="Percent 4 2 2 4 3" xfId="7422"/>
    <cellStyle name="Percent 4 2 2 4 4" xfId="7423"/>
    <cellStyle name="Percent 4 2 2 4 5" xfId="11588"/>
    <cellStyle name="Percent 4 2 2 4 6" xfId="11589"/>
    <cellStyle name="Percent 4 2 2 4 7" xfId="16190"/>
    <cellStyle name="Percent 4 2 2 4 8" xfId="16191"/>
    <cellStyle name="Percent 4 2 2 5" xfId="7424"/>
    <cellStyle name="Percent 4 2 2 5 2" xfId="7425"/>
    <cellStyle name="Percent 4 2 2 5 3" xfId="7426"/>
    <cellStyle name="Percent 4 2 2 5 4" xfId="11590"/>
    <cellStyle name="Percent 4 2 2 6" xfId="7427"/>
    <cellStyle name="Percent 4 2 2 6 2" xfId="7428"/>
    <cellStyle name="Percent 4 2 2 7" xfId="7429"/>
    <cellStyle name="Percent 4 2 2 7 2" xfId="7430"/>
    <cellStyle name="Percent 4 2 2 8" xfId="7431"/>
    <cellStyle name="Percent 4 2 2 9" xfId="7432"/>
    <cellStyle name="Percent 4 2 3" xfId="7433"/>
    <cellStyle name="Percent 4 2 3 10" xfId="11591"/>
    <cellStyle name="Percent 4 2 3 11" xfId="16192"/>
    <cellStyle name="Percent 4 2 3 12" xfId="16193"/>
    <cellStyle name="Percent 4 2 3 2" xfId="7434"/>
    <cellStyle name="Percent 4 2 3 2 10" xfId="16194"/>
    <cellStyle name="Percent 4 2 3 2 11" xfId="16195"/>
    <cellStyle name="Percent 4 2 3 2 2" xfId="7435"/>
    <cellStyle name="Percent 4 2 3 2 2 2" xfId="7436"/>
    <cellStyle name="Percent 4 2 3 2 2 3" xfId="7437"/>
    <cellStyle name="Percent 4 2 3 2 2 4" xfId="7438"/>
    <cellStyle name="Percent 4 2 3 2 2 5" xfId="11592"/>
    <cellStyle name="Percent 4 2 3 2 2 6" xfId="11593"/>
    <cellStyle name="Percent 4 2 3 2 2 7" xfId="16196"/>
    <cellStyle name="Percent 4 2 3 2 2 8" xfId="16197"/>
    <cellStyle name="Percent 4 2 3 2 3" xfId="7439"/>
    <cellStyle name="Percent 4 2 3 2 3 2" xfId="7440"/>
    <cellStyle name="Percent 4 2 3 2 3 3" xfId="7441"/>
    <cellStyle name="Percent 4 2 3 2 3 4" xfId="11594"/>
    <cellStyle name="Percent 4 2 3 2 4" xfId="7442"/>
    <cellStyle name="Percent 4 2 3 2 4 2" xfId="7443"/>
    <cellStyle name="Percent 4 2 3 2 5" xfId="7444"/>
    <cellStyle name="Percent 4 2 3 2 5 2" xfId="7445"/>
    <cellStyle name="Percent 4 2 3 2 6" xfId="7446"/>
    <cellStyle name="Percent 4 2 3 2 7" xfId="7447"/>
    <cellStyle name="Percent 4 2 3 2 8" xfId="11595"/>
    <cellStyle name="Percent 4 2 3 2 9" xfId="11596"/>
    <cellStyle name="Percent 4 2 3 3" xfId="7448"/>
    <cellStyle name="Percent 4 2 3 3 2" xfId="7449"/>
    <cellStyle name="Percent 4 2 3 3 3" xfId="7450"/>
    <cellStyle name="Percent 4 2 3 3 4" xfId="7451"/>
    <cellStyle name="Percent 4 2 3 3 5" xfId="11597"/>
    <cellStyle name="Percent 4 2 3 3 6" xfId="11598"/>
    <cellStyle name="Percent 4 2 3 3 7" xfId="16198"/>
    <cellStyle name="Percent 4 2 3 3 8" xfId="16199"/>
    <cellStyle name="Percent 4 2 3 4" xfId="7452"/>
    <cellStyle name="Percent 4 2 3 4 2" xfId="7453"/>
    <cellStyle name="Percent 4 2 3 4 3" xfId="7454"/>
    <cellStyle name="Percent 4 2 3 4 4" xfId="11599"/>
    <cellStyle name="Percent 4 2 3 5" xfId="7455"/>
    <cellStyle name="Percent 4 2 3 5 2" xfId="7456"/>
    <cellStyle name="Percent 4 2 3 6" xfId="7457"/>
    <cellStyle name="Percent 4 2 3 6 2" xfId="7458"/>
    <cellStyle name="Percent 4 2 3 7" xfId="7459"/>
    <cellStyle name="Percent 4 2 3 8" xfId="7460"/>
    <cellStyle name="Percent 4 2 3 9" xfId="11600"/>
    <cellStyle name="Percent 4 2 4" xfId="7461"/>
    <cellStyle name="Percent 4 2 4 10" xfId="16200"/>
    <cellStyle name="Percent 4 2 4 11" xfId="16201"/>
    <cellStyle name="Percent 4 2 4 2" xfId="7462"/>
    <cellStyle name="Percent 4 2 4 2 2" xfId="7463"/>
    <cellStyle name="Percent 4 2 4 2 3" xfId="7464"/>
    <cellStyle name="Percent 4 2 4 2 4" xfId="7465"/>
    <cellStyle name="Percent 4 2 4 2 5" xfId="11601"/>
    <cellStyle name="Percent 4 2 4 2 6" xfId="11602"/>
    <cellStyle name="Percent 4 2 4 2 7" xfId="16202"/>
    <cellStyle name="Percent 4 2 4 2 8" xfId="16203"/>
    <cellStyle name="Percent 4 2 4 3" xfId="7466"/>
    <cellStyle name="Percent 4 2 4 3 2" xfId="7467"/>
    <cellStyle name="Percent 4 2 4 3 3" xfId="7468"/>
    <cellStyle name="Percent 4 2 4 3 4" xfId="11603"/>
    <cellStyle name="Percent 4 2 4 4" xfId="7469"/>
    <cellStyle name="Percent 4 2 4 4 2" xfId="7470"/>
    <cellStyle name="Percent 4 2 4 5" xfId="7471"/>
    <cellStyle name="Percent 4 2 4 5 2" xfId="7472"/>
    <cellStyle name="Percent 4 2 4 6" xfId="7473"/>
    <cellStyle name="Percent 4 2 4 7" xfId="7474"/>
    <cellStyle name="Percent 4 2 4 8" xfId="11604"/>
    <cellStyle name="Percent 4 2 4 9" xfId="11605"/>
    <cellStyle name="Percent 4 2 5" xfId="7475"/>
    <cellStyle name="Percent 4 2 5 2" xfId="7476"/>
    <cellStyle name="Percent 4 2 5 3" xfId="7477"/>
    <cellStyle name="Percent 4 2 5 4" xfId="7478"/>
    <cellStyle name="Percent 4 2 5 5" xfId="11606"/>
    <cellStyle name="Percent 4 2 5 6" xfId="11607"/>
    <cellStyle name="Percent 4 2 5 7" xfId="16204"/>
    <cellStyle name="Percent 4 2 5 8" xfId="16205"/>
    <cellStyle name="Percent 4 2 6" xfId="7479"/>
    <cellStyle name="Percent 4 2 6 2" xfId="7480"/>
    <cellStyle name="Percent 4 2 6 3" xfId="7481"/>
    <cellStyle name="Percent 4 2 6 4" xfId="11608"/>
    <cellStyle name="Percent 4 2 7" xfId="7482"/>
    <cellStyle name="Percent 4 2 7 2" xfId="7483"/>
    <cellStyle name="Percent 4 2 8" xfId="7484"/>
    <cellStyle name="Percent 4 2 8 2" xfId="7485"/>
    <cellStyle name="Percent 4 2 9" xfId="7486"/>
    <cellStyle name="Percent 4 3" xfId="7487"/>
    <cellStyle name="Percent 4 3 10" xfId="11609"/>
    <cellStyle name="Percent 4 3 11" xfId="11610"/>
    <cellStyle name="Percent 4 3 12" xfId="16206"/>
    <cellStyle name="Percent 4 3 13" xfId="16207"/>
    <cellStyle name="Percent 4 3 2" xfId="7488"/>
    <cellStyle name="Percent 4 3 2 10" xfId="11611"/>
    <cellStyle name="Percent 4 3 2 11" xfId="16208"/>
    <cellStyle name="Percent 4 3 2 12" xfId="16209"/>
    <cellStyle name="Percent 4 3 2 2" xfId="7489"/>
    <cellStyle name="Percent 4 3 2 2 10" xfId="16210"/>
    <cellStyle name="Percent 4 3 2 2 11" xfId="16211"/>
    <cellStyle name="Percent 4 3 2 2 2" xfId="7490"/>
    <cellStyle name="Percent 4 3 2 2 2 2" xfId="7491"/>
    <cellStyle name="Percent 4 3 2 2 2 3" xfId="7492"/>
    <cellStyle name="Percent 4 3 2 2 2 4" xfId="7493"/>
    <cellStyle name="Percent 4 3 2 2 2 5" xfId="11612"/>
    <cellStyle name="Percent 4 3 2 2 2 6" xfId="11613"/>
    <cellStyle name="Percent 4 3 2 2 2 7" xfId="16212"/>
    <cellStyle name="Percent 4 3 2 2 2 8" xfId="16213"/>
    <cellStyle name="Percent 4 3 2 2 3" xfId="7494"/>
    <cellStyle name="Percent 4 3 2 2 3 2" xfId="7495"/>
    <cellStyle name="Percent 4 3 2 2 3 3" xfId="7496"/>
    <cellStyle name="Percent 4 3 2 2 3 4" xfId="11614"/>
    <cellStyle name="Percent 4 3 2 2 4" xfId="7497"/>
    <cellStyle name="Percent 4 3 2 2 4 2" xfId="7498"/>
    <cellStyle name="Percent 4 3 2 2 5" xfId="7499"/>
    <cellStyle name="Percent 4 3 2 2 5 2" xfId="7500"/>
    <cellStyle name="Percent 4 3 2 2 6" xfId="7501"/>
    <cellStyle name="Percent 4 3 2 2 7" xfId="7502"/>
    <cellStyle name="Percent 4 3 2 2 8" xfId="11615"/>
    <cellStyle name="Percent 4 3 2 2 9" xfId="11616"/>
    <cellStyle name="Percent 4 3 2 3" xfId="7503"/>
    <cellStyle name="Percent 4 3 2 3 2" xfId="7504"/>
    <cellStyle name="Percent 4 3 2 3 3" xfId="7505"/>
    <cellStyle name="Percent 4 3 2 3 4" xfId="7506"/>
    <cellStyle name="Percent 4 3 2 3 5" xfId="11617"/>
    <cellStyle name="Percent 4 3 2 3 6" xfId="11618"/>
    <cellStyle name="Percent 4 3 2 3 7" xfId="16214"/>
    <cellStyle name="Percent 4 3 2 3 8" xfId="16215"/>
    <cellStyle name="Percent 4 3 2 4" xfId="7507"/>
    <cellStyle name="Percent 4 3 2 4 2" xfId="7508"/>
    <cellStyle name="Percent 4 3 2 4 3" xfId="7509"/>
    <cellStyle name="Percent 4 3 2 4 4" xfId="11619"/>
    <cellStyle name="Percent 4 3 2 5" xfId="7510"/>
    <cellStyle name="Percent 4 3 2 5 2" xfId="7511"/>
    <cellStyle name="Percent 4 3 2 6" xfId="7512"/>
    <cellStyle name="Percent 4 3 2 6 2" xfId="7513"/>
    <cellStyle name="Percent 4 3 2 7" xfId="7514"/>
    <cellStyle name="Percent 4 3 2 8" xfId="7515"/>
    <cellStyle name="Percent 4 3 2 9" xfId="11620"/>
    <cellStyle name="Percent 4 3 3" xfId="7516"/>
    <cellStyle name="Percent 4 3 3 10" xfId="16216"/>
    <cellStyle name="Percent 4 3 3 11" xfId="16217"/>
    <cellStyle name="Percent 4 3 3 2" xfId="7517"/>
    <cellStyle name="Percent 4 3 3 2 2" xfId="7518"/>
    <cellStyle name="Percent 4 3 3 2 3" xfId="7519"/>
    <cellStyle name="Percent 4 3 3 2 4" xfId="7520"/>
    <cellStyle name="Percent 4 3 3 2 5" xfId="11621"/>
    <cellStyle name="Percent 4 3 3 2 6" xfId="11622"/>
    <cellStyle name="Percent 4 3 3 2 7" xfId="16218"/>
    <cellStyle name="Percent 4 3 3 2 8" xfId="16219"/>
    <cellStyle name="Percent 4 3 3 3" xfId="7521"/>
    <cellStyle name="Percent 4 3 3 3 2" xfId="7522"/>
    <cellStyle name="Percent 4 3 3 3 3" xfId="7523"/>
    <cellStyle name="Percent 4 3 3 3 4" xfId="11623"/>
    <cellStyle name="Percent 4 3 3 4" xfId="7524"/>
    <cellStyle name="Percent 4 3 3 4 2" xfId="7525"/>
    <cellStyle name="Percent 4 3 3 5" xfId="7526"/>
    <cellStyle name="Percent 4 3 3 5 2" xfId="7527"/>
    <cellStyle name="Percent 4 3 3 6" xfId="7528"/>
    <cellStyle name="Percent 4 3 3 7" xfId="7529"/>
    <cellStyle name="Percent 4 3 3 8" xfId="11624"/>
    <cellStyle name="Percent 4 3 3 9" xfId="11625"/>
    <cellStyle name="Percent 4 3 4" xfId="7530"/>
    <cellStyle name="Percent 4 3 4 2" xfId="7531"/>
    <cellStyle name="Percent 4 3 4 3" xfId="7532"/>
    <cellStyle name="Percent 4 3 4 4" xfId="7533"/>
    <cellStyle name="Percent 4 3 4 5" xfId="11626"/>
    <cellStyle name="Percent 4 3 4 6" xfId="11627"/>
    <cellStyle name="Percent 4 3 4 7" xfId="16220"/>
    <cellStyle name="Percent 4 3 4 8" xfId="16221"/>
    <cellStyle name="Percent 4 3 5" xfId="7534"/>
    <cellStyle name="Percent 4 3 5 2" xfId="7535"/>
    <cellStyle name="Percent 4 3 5 3" xfId="7536"/>
    <cellStyle name="Percent 4 3 5 4" xfId="11628"/>
    <cellStyle name="Percent 4 3 6" xfId="7537"/>
    <cellStyle name="Percent 4 3 6 2" xfId="7538"/>
    <cellStyle name="Percent 4 3 7" xfId="7539"/>
    <cellStyle name="Percent 4 3 7 2" xfId="7540"/>
    <cellStyle name="Percent 4 3 8" xfId="7541"/>
    <cellStyle name="Percent 4 3 9" xfId="7542"/>
    <cellStyle name="Percent 4 4" xfId="7543"/>
    <cellStyle name="Percent 4 4 10" xfId="11629"/>
    <cellStyle name="Percent 4 4 11" xfId="16222"/>
    <cellStyle name="Percent 4 4 12" xfId="16223"/>
    <cellStyle name="Percent 4 4 2" xfId="7544"/>
    <cellStyle name="Percent 4 4 2 10" xfId="16224"/>
    <cellStyle name="Percent 4 4 2 11" xfId="16225"/>
    <cellStyle name="Percent 4 4 2 2" xfId="7545"/>
    <cellStyle name="Percent 4 4 2 2 2" xfId="7546"/>
    <cellStyle name="Percent 4 4 2 2 3" xfId="7547"/>
    <cellStyle name="Percent 4 4 2 2 4" xfId="7548"/>
    <cellStyle name="Percent 4 4 2 2 5" xfId="11630"/>
    <cellStyle name="Percent 4 4 2 2 6" xfId="11631"/>
    <cellStyle name="Percent 4 4 2 2 7" xfId="16226"/>
    <cellStyle name="Percent 4 4 2 2 8" xfId="16227"/>
    <cellStyle name="Percent 4 4 2 3" xfId="7549"/>
    <cellStyle name="Percent 4 4 2 3 2" xfId="7550"/>
    <cellStyle name="Percent 4 4 2 3 3" xfId="7551"/>
    <cellStyle name="Percent 4 4 2 3 4" xfId="11632"/>
    <cellStyle name="Percent 4 4 2 4" xfId="7552"/>
    <cellStyle name="Percent 4 4 2 4 2" xfId="7553"/>
    <cellStyle name="Percent 4 4 2 5" xfId="7554"/>
    <cellStyle name="Percent 4 4 2 5 2" xfId="7555"/>
    <cellStyle name="Percent 4 4 2 6" xfId="7556"/>
    <cellStyle name="Percent 4 4 2 7" xfId="7557"/>
    <cellStyle name="Percent 4 4 2 8" xfId="11633"/>
    <cellStyle name="Percent 4 4 2 9" xfId="11634"/>
    <cellStyle name="Percent 4 4 3" xfId="7558"/>
    <cellStyle name="Percent 4 4 3 2" xfId="7559"/>
    <cellStyle name="Percent 4 4 3 3" xfId="7560"/>
    <cellStyle name="Percent 4 4 3 4" xfId="7561"/>
    <cellStyle name="Percent 4 4 3 5" xfId="11635"/>
    <cellStyle name="Percent 4 4 3 6" xfId="11636"/>
    <cellStyle name="Percent 4 4 3 7" xfId="16228"/>
    <cellStyle name="Percent 4 4 3 8" xfId="16229"/>
    <cellStyle name="Percent 4 4 4" xfId="7562"/>
    <cellStyle name="Percent 4 4 4 2" xfId="7563"/>
    <cellStyle name="Percent 4 4 4 3" xfId="7564"/>
    <cellStyle name="Percent 4 4 4 4" xfId="11637"/>
    <cellStyle name="Percent 4 4 5" xfId="7565"/>
    <cellStyle name="Percent 4 4 5 2" xfId="7566"/>
    <cellStyle name="Percent 4 4 6" xfId="7567"/>
    <cellStyle name="Percent 4 4 6 2" xfId="7568"/>
    <cellStyle name="Percent 4 4 7" xfId="7569"/>
    <cellStyle name="Percent 4 4 8" xfId="7570"/>
    <cellStyle name="Percent 4 4 9" xfId="11638"/>
    <cellStyle name="Percent 4 5" xfId="7571"/>
    <cellStyle name="Percent 4 5 10" xfId="16230"/>
    <cellStyle name="Percent 4 5 11" xfId="16231"/>
    <cellStyle name="Percent 4 5 2" xfId="7572"/>
    <cellStyle name="Percent 4 5 2 2" xfId="7573"/>
    <cellStyle name="Percent 4 5 2 3" xfId="7574"/>
    <cellStyle name="Percent 4 5 2 4" xfId="7575"/>
    <cellStyle name="Percent 4 5 2 5" xfId="11639"/>
    <cellStyle name="Percent 4 5 2 6" xfId="11640"/>
    <cellStyle name="Percent 4 5 2 7" xfId="16232"/>
    <cellStyle name="Percent 4 5 2 8" xfId="16233"/>
    <cellStyle name="Percent 4 5 3" xfId="7576"/>
    <cellStyle name="Percent 4 5 3 2" xfId="7577"/>
    <cellStyle name="Percent 4 5 3 3" xfId="7578"/>
    <cellStyle name="Percent 4 5 3 4" xfId="11641"/>
    <cellStyle name="Percent 4 5 4" xfId="7579"/>
    <cellStyle name="Percent 4 5 4 2" xfId="7580"/>
    <cellStyle name="Percent 4 5 5" xfId="7581"/>
    <cellStyle name="Percent 4 5 5 2" xfId="7582"/>
    <cellStyle name="Percent 4 5 6" xfId="7583"/>
    <cellStyle name="Percent 4 5 7" xfId="7584"/>
    <cellStyle name="Percent 4 5 8" xfId="11642"/>
    <cellStyle name="Percent 4 5 9" xfId="11643"/>
    <cellStyle name="Percent 4 6" xfId="7585"/>
    <cellStyle name="Percent 4 6 2" xfId="7586"/>
    <cellStyle name="Percent 4 6 3" xfId="7587"/>
    <cellStyle name="Percent 4 6 4" xfId="7588"/>
    <cellStyle name="Percent 4 6 5" xfId="11644"/>
    <cellStyle name="Percent 4 6 6" xfId="11645"/>
    <cellStyle name="Percent 4 6 7" xfId="16234"/>
    <cellStyle name="Percent 4 6 8" xfId="16235"/>
    <cellStyle name="Percent 4 7" xfId="7589"/>
    <cellStyle name="Percent 4 7 2" xfId="7590"/>
    <cellStyle name="Percent 4 7 3" xfId="7591"/>
    <cellStyle name="Percent 4 7 4" xfId="7592"/>
    <cellStyle name="Percent 4 7 5" xfId="11646"/>
    <cellStyle name="Percent 4 8" xfId="7593"/>
    <cellStyle name="Percent 4 8 2" xfId="7594"/>
    <cellStyle name="Percent 4 8 3" xfId="11647"/>
    <cellStyle name="Percent 4 9" xfId="7595"/>
    <cellStyle name="Percent 4 9 2" xfId="7596"/>
    <cellStyle name="Percent 40" xfId="7597"/>
    <cellStyle name="Percent 41" xfId="7598"/>
    <cellStyle name="Percent 42" xfId="7599"/>
    <cellStyle name="Percent 43" xfId="7600"/>
    <cellStyle name="Percent 44" xfId="7601"/>
    <cellStyle name="Percent 45" xfId="7602"/>
    <cellStyle name="Percent 46" xfId="7603"/>
    <cellStyle name="Percent 47" xfId="7604"/>
    <cellStyle name="Percent 48" xfId="7605"/>
    <cellStyle name="Percent 49" xfId="7606"/>
    <cellStyle name="Percent 5" xfId="7607"/>
    <cellStyle name="Percent 5 2" xfId="7608"/>
    <cellStyle name="Percent 5 3" xfId="7609"/>
    <cellStyle name="Percent 5 4" xfId="11648"/>
    <cellStyle name="Percent 50" xfId="8587"/>
    <cellStyle name="Percent 51" xfId="8588"/>
    <cellStyle name="Percent 52" xfId="11649"/>
    <cellStyle name="Percent 53" xfId="11650"/>
    <cellStyle name="Percent 54" xfId="11651"/>
    <cellStyle name="Percent 55" xfId="11652"/>
    <cellStyle name="Percent 56" xfId="11653"/>
    <cellStyle name="Percent 57" xfId="11654"/>
    <cellStyle name="Percent 58" xfId="11655"/>
    <cellStyle name="Percent 59" xfId="11656"/>
    <cellStyle name="Percent 6" xfId="7610"/>
    <cellStyle name="Percent 6 2" xfId="7611"/>
    <cellStyle name="Percent 6 2 2" xfId="8589"/>
    <cellStyle name="Percent 60" xfId="11657"/>
    <cellStyle name="Percent 61" xfId="11658"/>
    <cellStyle name="Percent 62" xfId="11659"/>
    <cellStyle name="Percent 63" xfId="11660"/>
    <cellStyle name="Percent 64" xfId="11661"/>
    <cellStyle name="Percent 65" xfId="11662"/>
    <cellStyle name="Percent 66" xfId="11663"/>
    <cellStyle name="Percent 67" xfId="16236"/>
    <cellStyle name="Percent 68" xfId="16237"/>
    <cellStyle name="Percent 69" xfId="16238"/>
    <cellStyle name="Percent 7" xfId="7612"/>
    <cellStyle name="Percent 7 10" xfId="7613"/>
    <cellStyle name="Percent 7 11" xfId="11664"/>
    <cellStyle name="Percent 7 12" xfId="11665"/>
    <cellStyle name="Percent 7 13" xfId="16239"/>
    <cellStyle name="Percent 7 14" xfId="16240"/>
    <cellStyle name="Percent 7 2" xfId="7614"/>
    <cellStyle name="Percent 7 2 10" xfId="11666"/>
    <cellStyle name="Percent 7 2 11" xfId="11667"/>
    <cellStyle name="Percent 7 2 12" xfId="16241"/>
    <cellStyle name="Percent 7 2 13" xfId="16242"/>
    <cellStyle name="Percent 7 2 2" xfId="7615"/>
    <cellStyle name="Percent 7 2 2 10" xfId="11668"/>
    <cellStyle name="Percent 7 2 2 11" xfId="16243"/>
    <cellStyle name="Percent 7 2 2 12" xfId="16244"/>
    <cellStyle name="Percent 7 2 2 2" xfId="7616"/>
    <cellStyle name="Percent 7 2 2 2 10" xfId="16245"/>
    <cellStyle name="Percent 7 2 2 2 11" xfId="16246"/>
    <cellStyle name="Percent 7 2 2 2 2" xfId="7617"/>
    <cellStyle name="Percent 7 2 2 2 2 2" xfId="7618"/>
    <cellStyle name="Percent 7 2 2 2 2 3" xfId="7619"/>
    <cellStyle name="Percent 7 2 2 2 2 4" xfId="7620"/>
    <cellStyle name="Percent 7 2 2 2 2 5" xfId="11669"/>
    <cellStyle name="Percent 7 2 2 2 2 6" xfId="11670"/>
    <cellStyle name="Percent 7 2 2 2 2 7" xfId="16247"/>
    <cellStyle name="Percent 7 2 2 2 2 8" xfId="16248"/>
    <cellStyle name="Percent 7 2 2 2 3" xfId="7621"/>
    <cellStyle name="Percent 7 2 2 2 3 2" xfId="7622"/>
    <cellStyle name="Percent 7 2 2 2 3 3" xfId="7623"/>
    <cellStyle name="Percent 7 2 2 2 3 4" xfId="11671"/>
    <cellStyle name="Percent 7 2 2 2 4" xfId="7624"/>
    <cellStyle name="Percent 7 2 2 2 4 2" xfId="7625"/>
    <cellStyle name="Percent 7 2 2 2 5" xfId="7626"/>
    <cellStyle name="Percent 7 2 2 2 5 2" xfId="7627"/>
    <cellStyle name="Percent 7 2 2 2 6" xfId="7628"/>
    <cellStyle name="Percent 7 2 2 2 7" xfId="7629"/>
    <cellStyle name="Percent 7 2 2 2 8" xfId="11672"/>
    <cellStyle name="Percent 7 2 2 2 9" xfId="11673"/>
    <cellStyle name="Percent 7 2 2 3" xfId="7630"/>
    <cellStyle name="Percent 7 2 2 3 2" xfId="7631"/>
    <cellStyle name="Percent 7 2 2 3 3" xfId="7632"/>
    <cellStyle name="Percent 7 2 2 3 4" xfId="7633"/>
    <cellStyle name="Percent 7 2 2 3 5" xfId="11674"/>
    <cellStyle name="Percent 7 2 2 3 6" xfId="11675"/>
    <cellStyle name="Percent 7 2 2 3 7" xfId="16249"/>
    <cellStyle name="Percent 7 2 2 3 8" xfId="16250"/>
    <cellStyle name="Percent 7 2 2 4" xfId="7634"/>
    <cellStyle name="Percent 7 2 2 4 2" xfId="7635"/>
    <cellStyle name="Percent 7 2 2 4 3" xfId="7636"/>
    <cellStyle name="Percent 7 2 2 4 4" xfId="11676"/>
    <cellStyle name="Percent 7 2 2 5" xfId="7637"/>
    <cellStyle name="Percent 7 2 2 5 2" xfId="7638"/>
    <cellStyle name="Percent 7 2 2 6" xfId="7639"/>
    <cellStyle name="Percent 7 2 2 6 2" xfId="7640"/>
    <cellStyle name="Percent 7 2 2 7" xfId="7641"/>
    <cellStyle name="Percent 7 2 2 8" xfId="7642"/>
    <cellStyle name="Percent 7 2 2 9" xfId="11677"/>
    <cellStyle name="Percent 7 2 3" xfId="7643"/>
    <cellStyle name="Percent 7 2 3 10" xfId="16251"/>
    <cellStyle name="Percent 7 2 3 11" xfId="16252"/>
    <cellStyle name="Percent 7 2 3 2" xfId="7644"/>
    <cellStyle name="Percent 7 2 3 2 2" xfId="7645"/>
    <cellStyle name="Percent 7 2 3 2 3" xfId="7646"/>
    <cellStyle name="Percent 7 2 3 2 4" xfId="7647"/>
    <cellStyle name="Percent 7 2 3 2 5" xfId="11678"/>
    <cellStyle name="Percent 7 2 3 2 6" xfId="11679"/>
    <cellStyle name="Percent 7 2 3 2 7" xfId="16253"/>
    <cellStyle name="Percent 7 2 3 2 8" xfId="16254"/>
    <cellStyle name="Percent 7 2 3 3" xfId="7648"/>
    <cellStyle name="Percent 7 2 3 3 2" xfId="7649"/>
    <cellStyle name="Percent 7 2 3 3 3" xfId="7650"/>
    <cellStyle name="Percent 7 2 3 3 4" xfId="11680"/>
    <cellStyle name="Percent 7 2 3 4" xfId="7651"/>
    <cellStyle name="Percent 7 2 3 4 2" xfId="7652"/>
    <cellStyle name="Percent 7 2 3 5" xfId="7653"/>
    <cellStyle name="Percent 7 2 3 5 2" xfId="7654"/>
    <cellStyle name="Percent 7 2 3 6" xfId="7655"/>
    <cellStyle name="Percent 7 2 3 7" xfId="7656"/>
    <cellStyle name="Percent 7 2 3 8" xfId="11681"/>
    <cellStyle name="Percent 7 2 3 9" xfId="11682"/>
    <cellStyle name="Percent 7 2 4" xfId="7657"/>
    <cellStyle name="Percent 7 2 4 2" xfId="7658"/>
    <cellStyle name="Percent 7 2 4 3" xfId="7659"/>
    <cellStyle name="Percent 7 2 4 4" xfId="7660"/>
    <cellStyle name="Percent 7 2 4 5" xfId="11683"/>
    <cellStyle name="Percent 7 2 4 6" xfId="11684"/>
    <cellStyle name="Percent 7 2 4 7" xfId="16255"/>
    <cellStyle name="Percent 7 2 4 8" xfId="16256"/>
    <cellStyle name="Percent 7 2 5" xfId="7661"/>
    <cellStyle name="Percent 7 2 5 2" xfId="7662"/>
    <cellStyle name="Percent 7 2 5 3" xfId="7663"/>
    <cellStyle name="Percent 7 2 5 4" xfId="11685"/>
    <cellStyle name="Percent 7 2 6" xfId="7664"/>
    <cellStyle name="Percent 7 2 6 2" xfId="7665"/>
    <cellStyle name="Percent 7 2 7" xfId="7666"/>
    <cellStyle name="Percent 7 2 7 2" xfId="7667"/>
    <cellStyle name="Percent 7 2 8" xfId="7668"/>
    <cellStyle name="Percent 7 2 9" xfId="7669"/>
    <cellStyle name="Percent 7 3" xfId="7670"/>
    <cellStyle name="Percent 7 3 10" xfId="11686"/>
    <cellStyle name="Percent 7 3 11" xfId="16257"/>
    <cellStyle name="Percent 7 3 12" xfId="16258"/>
    <cellStyle name="Percent 7 3 2" xfId="7671"/>
    <cellStyle name="Percent 7 3 2 10" xfId="16259"/>
    <cellStyle name="Percent 7 3 2 11" xfId="16260"/>
    <cellStyle name="Percent 7 3 2 2" xfId="7672"/>
    <cellStyle name="Percent 7 3 2 2 2" xfId="7673"/>
    <cellStyle name="Percent 7 3 2 2 3" xfId="7674"/>
    <cellStyle name="Percent 7 3 2 2 4" xfId="7675"/>
    <cellStyle name="Percent 7 3 2 2 5" xfId="11687"/>
    <cellStyle name="Percent 7 3 2 2 6" xfId="11688"/>
    <cellStyle name="Percent 7 3 2 2 7" xfId="16261"/>
    <cellStyle name="Percent 7 3 2 2 8" xfId="16262"/>
    <cellStyle name="Percent 7 3 2 3" xfId="7676"/>
    <cellStyle name="Percent 7 3 2 3 2" xfId="7677"/>
    <cellStyle name="Percent 7 3 2 3 3" xfId="7678"/>
    <cellStyle name="Percent 7 3 2 3 4" xfId="11689"/>
    <cellStyle name="Percent 7 3 2 4" xfId="7679"/>
    <cellStyle name="Percent 7 3 2 4 2" xfId="7680"/>
    <cellStyle name="Percent 7 3 2 5" xfId="7681"/>
    <cellStyle name="Percent 7 3 2 5 2" xfId="7682"/>
    <cellStyle name="Percent 7 3 2 6" xfId="7683"/>
    <cellStyle name="Percent 7 3 2 7" xfId="7684"/>
    <cellStyle name="Percent 7 3 2 8" xfId="11690"/>
    <cellStyle name="Percent 7 3 2 9" xfId="11691"/>
    <cellStyle name="Percent 7 3 3" xfId="7685"/>
    <cellStyle name="Percent 7 3 3 2" xfId="7686"/>
    <cellStyle name="Percent 7 3 3 3" xfId="7687"/>
    <cellStyle name="Percent 7 3 3 4" xfId="7688"/>
    <cellStyle name="Percent 7 3 3 5" xfId="11692"/>
    <cellStyle name="Percent 7 3 3 6" xfId="11693"/>
    <cellStyle name="Percent 7 3 3 7" xfId="16263"/>
    <cellStyle name="Percent 7 3 3 8" xfId="16264"/>
    <cellStyle name="Percent 7 3 4" xfId="7689"/>
    <cellStyle name="Percent 7 3 4 2" xfId="7690"/>
    <cellStyle name="Percent 7 3 4 3" xfId="7691"/>
    <cellStyle name="Percent 7 3 4 4" xfId="11694"/>
    <cellStyle name="Percent 7 3 5" xfId="7692"/>
    <cellStyle name="Percent 7 3 5 2" xfId="7693"/>
    <cellStyle name="Percent 7 3 6" xfId="7694"/>
    <cellStyle name="Percent 7 3 6 2" xfId="7695"/>
    <cellStyle name="Percent 7 3 7" xfId="7696"/>
    <cellStyle name="Percent 7 3 8" xfId="7697"/>
    <cellStyle name="Percent 7 3 9" xfId="11695"/>
    <cellStyle name="Percent 7 4" xfId="7698"/>
    <cellStyle name="Percent 7 4 10" xfId="16265"/>
    <cellStyle name="Percent 7 4 11" xfId="16266"/>
    <cellStyle name="Percent 7 4 2" xfId="7699"/>
    <cellStyle name="Percent 7 4 2 2" xfId="7700"/>
    <cellStyle name="Percent 7 4 2 3" xfId="7701"/>
    <cellStyle name="Percent 7 4 2 4" xfId="7702"/>
    <cellStyle name="Percent 7 4 2 5" xfId="11696"/>
    <cellStyle name="Percent 7 4 2 6" xfId="11697"/>
    <cellStyle name="Percent 7 4 2 7" xfId="16267"/>
    <cellStyle name="Percent 7 4 2 8" xfId="16268"/>
    <cellStyle name="Percent 7 4 3" xfId="7703"/>
    <cellStyle name="Percent 7 4 3 2" xfId="7704"/>
    <cellStyle name="Percent 7 4 3 3" xfId="7705"/>
    <cellStyle name="Percent 7 4 3 4" xfId="11698"/>
    <cellStyle name="Percent 7 4 4" xfId="7706"/>
    <cellStyle name="Percent 7 4 4 2" xfId="7707"/>
    <cellStyle name="Percent 7 4 5" xfId="7708"/>
    <cellStyle name="Percent 7 4 5 2" xfId="7709"/>
    <cellStyle name="Percent 7 4 6" xfId="7710"/>
    <cellStyle name="Percent 7 4 7" xfId="7711"/>
    <cellStyle name="Percent 7 4 8" xfId="11699"/>
    <cellStyle name="Percent 7 4 9" xfId="11700"/>
    <cellStyle name="Percent 7 5" xfId="7712"/>
    <cellStyle name="Percent 7 5 2" xfId="7713"/>
    <cellStyle name="Percent 7 5 3" xfId="7714"/>
    <cellStyle name="Percent 7 5 4" xfId="7715"/>
    <cellStyle name="Percent 7 5 5" xfId="11701"/>
    <cellStyle name="Percent 7 5 6" xfId="11702"/>
    <cellStyle name="Percent 7 5 7" xfId="16269"/>
    <cellStyle name="Percent 7 5 8" xfId="16270"/>
    <cellStyle name="Percent 7 6" xfId="7716"/>
    <cellStyle name="Percent 7 6 2" xfId="7717"/>
    <cellStyle name="Percent 7 6 3" xfId="7718"/>
    <cellStyle name="Percent 7 6 4" xfId="11703"/>
    <cellStyle name="Percent 7 7" xfId="7719"/>
    <cellStyle name="Percent 7 7 2" xfId="7720"/>
    <cellStyle name="Percent 7 8" xfId="7721"/>
    <cellStyle name="Percent 7 8 2" xfId="7722"/>
    <cellStyle name="Percent 7 9" xfId="7723"/>
    <cellStyle name="Percent 70" xfId="16271"/>
    <cellStyle name="Percent 71" xfId="16272"/>
    <cellStyle name="Percent 72" xfId="16273"/>
    <cellStyle name="Percent 73" xfId="16274"/>
    <cellStyle name="Percent 74" xfId="16275"/>
    <cellStyle name="Percent 75" xfId="16276"/>
    <cellStyle name="Percent 76" xfId="16277"/>
    <cellStyle name="Percent 77" xfId="16278"/>
    <cellStyle name="Percent 78" xfId="16279"/>
    <cellStyle name="Percent 79" xfId="16280"/>
    <cellStyle name="Percent 8" xfId="7724"/>
    <cellStyle name="Percent 8 2" xfId="8590"/>
    <cellStyle name="Percent 80" xfId="16281"/>
    <cellStyle name="Percent 81" xfId="16282"/>
    <cellStyle name="Percent 82" xfId="16283"/>
    <cellStyle name="Percent 83" xfId="16284"/>
    <cellStyle name="Percent 84" xfId="16285"/>
    <cellStyle name="Percent 85" xfId="16286"/>
    <cellStyle name="Percent 86" xfId="16287"/>
    <cellStyle name="Percent 87" xfId="16288"/>
    <cellStyle name="Percent 88" xfId="16289"/>
    <cellStyle name="Percent 89" xfId="16290"/>
    <cellStyle name="Percent 9" xfId="7725"/>
    <cellStyle name="Percent 90" xfId="16291"/>
    <cellStyle name="Percent 91" xfId="16292"/>
    <cellStyle name="Percent 92" xfId="16293"/>
    <cellStyle name="Percent 93" xfId="16294"/>
    <cellStyle name="Percent 94" xfId="16295"/>
    <cellStyle name="Percent 95" xfId="16296"/>
    <cellStyle name="Percent 96" xfId="16297"/>
    <cellStyle name="Percent 97" xfId="16298"/>
    <cellStyle name="Percent 98" xfId="16299"/>
    <cellStyle name="Percent 99" xfId="16300"/>
    <cellStyle name="percentage difference" xfId="7726"/>
    <cellStyle name="percentage difference one decimal" xfId="7727"/>
    <cellStyle name="percentage difference zero decimal" xfId="7728"/>
    <cellStyle name="Pevný" xfId="7729"/>
    <cellStyle name="Planches" xfId="7730"/>
    <cellStyle name="Poznámka" xfId="7731"/>
    <cellStyle name="Poznámka 10" xfId="11704"/>
    <cellStyle name="Poznámka 11" xfId="16301"/>
    <cellStyle name="Poznámka 12" xfId="16302"/>
    <cellStyle name="Poznámka 2" xfId="7732"/>
    <cellStyle name="Poznámka 2 10" xfId="16303"/>
    <cellStyle name="Poznámka 2 2" xfId="7733"/>
    <cellStyle name="Poznámka 2 2 2" xfId="7734"/>
    <cellStyle name="Poznámka 2 2 2 2" xfId="7735"/>
    <cellStyle name="Poznámka 2 2 2 2 2" xfId="7736"/>
    <cellStyle name="Poznámka 2 2 2 2 2 2" xfId="11705"/>
    <cellStyle name="Poznámka 2 2 2 2 3" xfId="11706"/>
    <cellStyle name="Poznámka 2 2 2 2 4" xfId="16304"/>
    <cellStyle name="Poznámka 2 2 2 2 5" xfId="16305"/>
    <cellStyle name="Poznámka 2 2 2 3" xfId="7737"/>
    <cellStyle name="Poznámka 2 2 2 3 2" xfId="11707"/>
    <cellStyle name="Poznámka 2 2 2 3 3" xfId="16306"/>
    <cellStyle name="Poznámka 2 2 2 3 4" xfId="16307"/>
    <cellStyle name="Poznámka 2 2 2 4" xfId="11708"/>
    <cellStyle name="Poznámka 2 2 2 5" xfId="16308"/>
    <cellStyle name="Poznámka 2 2 2 6" xfId="16309"/>
    <cellStyle name="Poznámka 2 2 2_Графикон III.5.2.." xfId="7738"/>
    <cellStyle name="Poznámka 2 2 3" xfId="7739"/>
    <cellStyle name="Poznámka 2 2 3 2" xfId="7740"/>
    <cellStyle name="Poznámka 2 2 3 2 2" xfId="7741"/>
    <cellStyle name="Poznámka 2 2 3 2 2 2" xfId="11709"/>
    <cellStyle name="Poznámka 2 2 3 2 3" xfId="11710"/>
    <cellStyle name="Poznámka 2 2 3 2 4" xfId="16310"/>
    <cellStyle name="Poznámka 2 2 3 2 5" xfId="16311"/>
    <cellStyle name="Poznámka 2 2 3 3" xfId="7742"/>
    <cellStyle name="Poznámka 2 2 3 3 2" xfId="11711"/>
    <cellStyle name="Poznámka 2 2 3 3 3" xfId="16312"/>
    <cellStyle name="Poznámka 2 2 3 3 4" xfId="16313"/>
    <cellStyle name="Poznámka 2 2 3 4" xfId="11712"/>
    <cellStyle name="Poznámka 2 2 3 5" xfId="16314"/>
    <cellStyle name="Poznámka 2 2 3 6" xfId="16315"/>
    <cellStyle name="Poznámka 2 2 4" xfId="7743"/>
    <cellStyle name="Poznámka 2 2 4 2" xfId="11713"/>
    <cellStyle name="Poznámka 2 2 4 3" xfId="11714"/>
    <cellStyle name="Poznámka 2 2 4 4" xfId="16316"/>
    <cellStyle name="Poznámka 2 2 4 5" xfId="16317"/>
    <cellStyle name="Poznámka 2 2 5" xfId="7744"/>
    <cellStyle name="Poznámka 2 2 5 2" xfId="11715"/>
    <cellStyle name="Poznámka 2 2 5 3" xfId="16318"/>
    <cellStyle name="Poznámka 2 2 5 4" xfId="16319"/>
    <cellStyle name="Poznámka 2 2 6" xfId="11716"/>
    <cellStyle name="Poznámka 2 2 7" xfId="11717"/>
    <cellStyle name="Poznámka 2 2 8" xfId="16320"/>
    <cellStyle name="Poznámka 2 2 9" xfId="16321"/>
    <cellStyle name="Poznámka 2 2_Графикон III.5.2.." xfId="7745"/>
    <cellStyle name="Poznámka 2 3" xfId="7746"/>
    <cellStyle name="Poznámka 2 3 2" xfId="7747"/>
    <cellStyle name="Poznámka 2 3 2 2" xfId="7748"/>
    <cellStyle name="Poznámka 2 3 2 2 2" xfId="11718"/>
    <cellStyle name="Poznámka 2 3 2 3" xfId="11719"/>
    <cellStyle name="Poznámka 2 3 2 4" xfId="16322"/>
    <cellStyle name="Poznámka 2 3 2 5" xfId="16323"/>
    <cellStyle name="Poznámka 2 3 3" xfId="7749"/>
    <cellStyle name="Poznámka 2 3 3 2" xfId="11720"/>
    <cellStyle name="Poznámka 2 3 3 3" xfId="16324"/>
    <cellStyle name="Poznámka 2 3 3 4" xfId="16325"/>
    <cellStyle name="Poznámka 2 3 4" xfId="11721"/>
    <cellStyle name="Poznámka 2 3 5" xfId="16326"/>
    <cellStyle name="Poznámka 2 3 6" xfId="16327"/>
    <cellStyle name="Poznámka 2 3_Графикон III.5.2.." xfId="7750"/>
    <cellStyle name="Poznámka 2 4" xfId="7751"/>
    <cellStyle name="Poznámka 2 4 2" xfId="7752"/>
    <cellStyle name="Poznámka 2 4 2 2" xfId="7753"/>
    <cellStyle name="Poznámka 2 4 2 2 2" xfId="11722"/>
    <cellStyle name="Poznámka 2 4 2 3" xfId="11723"/>
    <cellStyle name="Poznámka 2 4 2 4" xfId="16328"/>
    <cellStyle name="Poznámka 2 4 2 5" xfId="16329"/>
    <cellStyle name="Poznámka 2 4 3" xfId="7754"/>
    <cellStyle name="Poznámka 2 4 3 2" xfId="11724"/>
    <cellStyle name="Poznámka 2 4 3 3" xfId="16330"/>
    <cellStyle name="Poznámka 2 4 3 4" xfId="16331"/>
    <cellStyle name="Poznámka 2 4 4" xfId="11725"/>
    <cellStyle name="Poznámka 2 4 5" xfId="16332"/>
    <cellStyle name="Poznámka 2 4 6" xfId="16333"/>
    <cellStyle name="Poznámka 2 5" xfId="7755"/>
    <cellStyle name="Poznámka 2 5 2" xfId="11726"/>
    <cellStyle name="Poznámka 2 5 3" xfId="11727"/>
    <cellStyle name="Poznámka 2 5 4" xfId="16334"/>
    <cellStyle name="Poznámka 2 5 5" xfId="16335"/>
    <cellStyle name="Poznámka 2 6" xfId="7756"/>
    <cellStyle name="Poznámka 2 6 2" xfId="11728"/>
    <cellStyle name="Poznámka 2 6 3" xfId="16336"/>
    <cellStyle name="Poznámka 2 6 4" xfId="16337"/>
    <cellStyle name="Poznámka 2 7" xfId="11729"/>
    <cellStyle name="Poznámka 2 8" xfId="11730"/>
    <cellStyle name="Poznámka 2 9" xfId="16338"/>
    <cellStyle name="Poznámka 2_Графикон III.5.2.." xfId="7757"/>
    <cellStyle name="Poznámka 3" xfId="7758"/>
    <cellStyle name="Poznámka 3 2" xfId="7759"/>
    <cellStyle name="Poznámka 3 2 2" xfId="7760"/>
    <cellStyle name="Poznámka 3 2 2 2" xfId="7761"/>
    <cellStyle name="Poznámka 3 2 2 2 2" xfId="11731"/>
    <cellStyle name="Poznámka 3 2 2 3" xfId="11732"/>
    <cellStyle name="Poznámka 3 2 2 4" xfId="16339"/>
    <cellStyle name="Poznámka 3 2 2 5" xfId="16340"/>
    <cellStyle name="Poznámka 3 2 3" xfId="7762"/>
    <cellStyle name="Poznámka 3 2 3 2" xfId="11733"/>
    <cellStyle name="Poznámka 3 2 3 3" xfId="16341"/>
    <cellStyle name="Poznámka 3 2 3 4" xfId="16342"/>
    <cellStyle name="Poznámka 3 2 4" xfId="11734"/>
    <cellStyle name="Poznámka 3 2 5" xfId="16343"/>
    <cellStyle name="Poznámka 3 2 6" xfId="16344"/>
    <cellStyle name="Poznámka 3 2_Графикон III.5.2.." xfId="7763"/>
    <cellStyle name="Poznámka 3 3" xfId="7764"/>
    <cellStyle name="Poznámka 3 3 2" xfId="7765"/>
    <cellStyle name="Poznámka 3 3 2 2" xfId="7766"/>
    <cellStyle name="Poznámka 3 3 2 2 2" xfId="11735"/>
    <cellStyle name="Poznámka 3 3 2 3" xfId="11736"/>
    <cellStyle name="Poznámka 3 3 2 4" xfId="16345"/>
    <cellStyle name="Poznámka 3 3 2 5" xfId="16346"/>
    <cellStyle name="Poznámka 3 3 3" xfId="7767"/>
    <cellStyle name="Poznámka 3 3 3 2" xfId="11737"/>
    <cellStyle name="Poznámka 3 3 3 3" xfId="16347"/>
    <cellStyle name="Poznámka 3 3 3 4" xfId="16348"/>
    <cellStyle name="Poznámka 3 3 4" xfId="11738"/>
    <cellStyle name="Poznámka 3 3 5" xfId="16349"/>
    <cellStyle name="Poznámka 3 3 6" xfId="16350"/>
    <cellStyle name="Poznámka 3 4" xfId="7768"/>
    <cellStyle name="Poznámka 3 4 2" xfId="11739"/>
    <cellStyle name="Poznámka 3 4 3" xfId="11740"/>
    <cellStyle name="Poznámka 3 4 4" xfId="16351"/>
    <cellStyle name="Poznámka 3 4 5" xfId="16352"/>
    <cellStyle name="Poznámka 3 5" xfId="7769"/>
    <cellStyle name="Poznámka 3 5 2" xfId="11741"/>
    <cellStyle name="Poznámka 3 5 3" xfId="16353"/>
    <cellStyle name="Poznámka 3 5 4" xfId="16354"/>
    <cellStyle name="Poznámka 3 6" xfId="11742"/>
    <cellStyle name="Poznámka 3 7" xfId="11743"/>
    <cellStyle name="Poznámka 3 8" xfId="16355"/>
    <cellStyle name="Poznámka 3 9" xfId="16356"/>
    <cellStyle name="Poznámka 3_Графикон III.5.2.." xfId="7770"/>
    <cellStyle name="Poznámka 4" xfId="7771"/>
    <cellStyle name="Poznámka 4 2" xfId="7772"/>
    <cellStyle name="Poznámka 4 2 2" xfId="7773"/>
    <cellStyle name="Poznámka 4 2 2 2" xfId="7774"/>
    <cellStyle name="Poznámka 4 2 2 2 2" xfId="11744"/>
    <cellStyle name="Poznámka 4 2 2 3" xfId="11745"/>
    <cellStyle name="Poznámka 4 2 2 4" xfId="16357"/>
    <cellStyle name="Poznámka 4 2 2 5" xfId="16358"/>
    <cellStyle name="Poznámka 4 2 3" xfId="7775"/>
    <cellStyle name="Poznámka 4 2 3 2" xfId="11746"/>
    <cellStyle name="Poznámka 4 2 3 3" xfId="16359"/>
    <cellStyle name="Poznámka 4 2 3 4" xfId="16360"/>
    <cellStyle name="Poznámka 4 2 4" xfId="11747"/>
    <cellStyle name="Poznámka 4 2 5" xfId="16361"/>
    <cellStyle name="Poznámka 4 2 6" xfId="16362"/>
    <cellStyle name="Poznámka 4 2_Графикон III.5.2.." xfId="7776"/>
    <cellStyle name="Poznámka 4 3" xfId="7777"/>
    <cellStyle name="Poznámka 4 3 2" xfId="7778"/>
    <cellStyle name="Poznámka 4 3 2 2" xfId="7779"/>
    <cellStyle name="Poznámka 4 3 2 2 2" xfId="11748"/>
    <cellStyle name="Poznámka 4 3 2 3" xfId="11749"/>
    <cellStyle name="Poznámka 4 3 2 4" xfId="16363"/>
    <cellStyle name="Poznámka 4 3 2 5" xfId="16364"/>
    <cellStyle name="Poznámka 4 3 3" xfId="7780"/>
    <cellStyle name="Poznámka 4 3 3 2" xfId="11750"/>
    <cellStyle name="Poznámka 4 3 3 3" xfId="16365"/>
    <cellStyle name="Poznámka 4 3 3 4" xfId="16366"/>
    <cellStyle name="Poznámka 4 3 4" xfId="11751"/>
    <cellStyle name="Poznámka 4 3 5" xfId="16367"/>
    <cellStyle name="Poznámka 4 3 6" xfId="16368"/>
    <cellStyle name="Poznámka 4 4" xfId="7781"/>
    <cellStyle name="Poznámka 4 4 2" xfId="11752"/>
    <cellStyle name="Poznámka 4 4 3" xfId="11753"/>
    <cellStyle name="Poznámka 4 4 4" xfId="16369"/>
    <cellStyle name="Poznámka 4 4 5" xfId="16370"/>
    <cellStyle name="Poznámka 4 5" xfId="7782"/>
    <cellStyle name="Poznámka 4 5 2" xfId="11754"/>
    <cellStyle name="Poznámka 4 5 3" xfId="16371"/>
    <cellStyle name="Poznámka 4 5 4" xfId="16372"/>
    <cellStyle name="Poznámka 4 6" xfId="11755"/>
    <cellStyle name="Poznámka 4 7" xfId="11756"/>
    <cellStyle name="Poznámka 4 8" xfId="16373"/>
    <cellStyle name="Poznámka 4 9" xfId="16374"/>
    <cellStyle name="Poznámka 4_Графикон III.5.2.." xfId="7783"/>
    <cellStyle name="Poznámka 5" xfId="7784"/>
    <cellStyle name="Poznámka 5 2" xfId="7785"/>
    <cellStyle name="Poznámka 5 2 2" xfId="7786"/>
    <cellStyle name="Poznámka 5 2 2 2" xfId="11757"/>
    <cellStyle name="Poznámka 5 2 3" xfId="11758"/>
    <cellStyle name="Poznámka 5 2 4" xfId="16375"/>
    <cellStyle name="Poznámka 5 2 5" xfId="16376"/>
    <cellStyle name="Poznámka 5 3" xfId="7787"/>
    <cellStyle name="Poznámka 5 3 2" xfId="11759"/>
    <cellStyle name="Poznámka 5 3 3" xfId="16377"/>
    <cellStyle name="Poznámka 5 3 4" xfId="16378"/>
    <cellStyle name="Poznámka 5 4" xfId="11760"/>
    <cellStyle name="Poznámka 5 5" xfId="16379"/>
    <cellStyle name="Poznámka 5 6" xfId="16380"/>
    <cellStyle name="Poznámka 5_Графикон III.5.2.." xfId="7788"/>
    <cellStyle name="Poznámka 6" xfId="7789"/>
    <cellStyle name="Poznámka 6 2" xfId="7790"/>
    <cellStyle name="Poznámka 6 2 2" xfId="7791"/>
    <cellStyle name="Poznámka 6 2 2 2" xfId="11761"/>
    <cellStyle name="Poznámka 6 2 3" xfId="11762"/>
    <cellStyle name="Poznámka 6 2 4" xfId="16381"/>
    <cellStyle name="Poznámka 6 2 5" xfId="16382"/>
    <cellStyle name="Poznámka 6 3" xfId="7792"/>
    <cellStyle name="Poznámka 6 3 2" xfId="11763"/>
    <cellStyle name="Poznámka 6 3 3" xfId="16383"/>
    <cellStyle name="Poznámka 6 3 4" xfId="16384"/>
    <cellStyle name="Poznámka 6 4" xfId="11764"/>
    <cellStyle name="Poznámka 6 5" xfId="16385"/>
    <cellStyle name="Poznámka 6 6" xfId="16386"/>
    <cellStyle name="Poznámka 7" xfId="7793"/>
    <cellStyle name="Poznámka 7 2" xfId="11765"/>
    <cellStyle name="Poznámka 7 3" xfId="11766"/>
    <cellStyle name="Poznámka 7 4" xfId="16387"/>
    <cellStyle name="Poznámka 7 5" xfId="16388"/>
    <cellStyle name="Poznámka 8" xfId="7794"/>
    <cellStyle name="Poznámka 8 2" xfId="11767"/>
    <cellStyle name="Poznámka 8 3" xfId="16389"/>
    <cellStyle name="Poznámka 8 4" xfId="16390"/>
    <cellStyle name="Poznámka 9" xfId="11768"/>
    <cellStyle name="Poznámka_Графикон III.5.2.." xfId="7795"/>
    <cellStyle name="PrePop Currency (0)" xfId="7796"/>
    <cellStyle name="PrePop Currency (2)" xfId="7797"/>
    <cellStyle name="PrePop Units (0)" xfId="7798"/>
    <cellStyle name="PrePop Units (1)" xfId="7799"/>
    <cellStyle name="PrePop Units (2)" xfId="7800"/>
    <cellStyle name="Presentation" xfId="7801"/>
    <cellStyle name="Price" xfId="7802"/>
    <cellStyle name="Propojená buňka" xfId="7803"/>
    <cellStyle name="Publication" xfId="7804"/>
    <cellStyle name="Ratio" xfId="7805"/>
    <cellStyle name="Red Text" xfId="7806"/>
    <cellStyle name="reduced" xfId="7807"/>
    <cellStyle name="soustotal" xfId="7808"/>
    <cellStyle name="Správně" xfId="7809"/>
    <cellStyle name="Standard_Mappe1" xfId="7810"/>
    <cellStyle name="Style 1" xfId="7811"/>
    <cellStyle name="Style 1 1" xfId="7812"/>
    <cellStyle name="Style 1 2" xfId="7813"/>
    <cellStyle name="Style 1 2 2" xfId="7814"/>
    <cellStyle name="Style 1 2 2 2" xfId="8591"/>
    <cellStyle name="Style 1 2 2 3" xfId="11769"/>
    <cellStyle name="Style 1 2 3" xfId="11770"/>
    <cellStyle name="Style 1 3" xfId="11771"/>
    <cellStyle name="Style 1_A-LD 01-2008" xfId="7815"/>
    <cellStyle name="Style 21" xfId="7816"/>
    <cellStyle name="Style 22" xfId="7817"/>
    <cellStyle name="Style 23" xfId="7818"/>
    <cellStyle name="Style 24" xfId="7819"/>
    <cellStyle name="Style 25" xfId="7820"/>
    <cellStyle name="Style 26" xfId="7821"/>
    <cellStyle name="Style 26 2" xfId="7822"/>
    <cellStyle name="Style 26 2 2" xfId="8592"/>
    <cellStyle name="Style 26 2 2 2" xfId="11772"/>
    <cellStyle name="Style 26 2 3" xfId="11773"/>
    <cellStyle name="Style 26 3" xfId="7823"/>
    <cellStyle name="Style 26 3 2" xfId="7824"/>
    <cellStyle name="Style 26 4" xfId="11774"/>
    <cellStyle name="Style 27" xfId="7825"/>
    <cellStyle name="Style 28" xfId="7826"/>
    <cellStyle name="Style 29" xfId="7827"/>
    <cellStyle name="Style 30" xfId="7828"/>
    <cellStyle name="Style 31" xfId="7829"/>
    <cellStyle name="Style 32" xfId="7830"/>
    <cellStyle name="Style 33" xfId="7831"/>
    <cellStyle name="Style 33 2" xfId="7832"/>
    <cellStyle name="Style 33 3" xfId="7833"/>
    <cellStyle name="Style 33 4" xfId="11775"/>
    <cellStyle name="Style 34" xfId="7834"/>
    <cellStyle name="Style 35" xfId="7835"/>
    <cellStyle name="Style 36" xfId="7836"/>
    <cellStyle name="Text" xfId="7837"/>
    <cellStyle name="Text Indent A" xfId="7838"/>
    <cellStyle name="Text Indent B" xfId="7839"/>
    <cellStyle name="Text Indent C" xfId="7840"/>
    <cellStyle name="Text upozornění" xfId="7841"/>
    <cellStyle name="th" xfId="7842"/>
    <cellStyle name="Title 1" xfId="7843"/>
    <cellStyle name="Title 2" xfId="7844"/>
    <cellStyle name="Title 2 2" xfId="7845"/>
    <cellStyle name="Title 2 3" xfId="7846"/>
    <cellStyle name="Title 2 3 2" xfId="8593"/>
    <cellStyle name="Title 2 3 3" xfId="11776"/>
    <cellStyle name="Title 2 4" xfId="8594"/>
    <cellStyle name="Title 3" xfId="7847"/>
    <cellStyle name="Title 3 2" xfId="7848"/>
    <cellStyle name="Title 4" xfId="7849"/>
    <cellStyle name="Title 5" xfId="7850"/>
    <cellStyle name="Title 6" xfId="7851"/>
    <cellStyle name="Title 7" xfId="7852"/>
    <cellStyle name="TopGrey" xfId="7853"/>
    <cellStyle name="Total 1" xfId="7854"/>
    <cellStyle name="Total 1 2" xfId="7855"/>
    <cellStyle name="Total 1 2 2" xfId="7856"/>
    <cellStyle name="Total 1 2 2 2" xfId="7857"/>
    <cellStyle name="Total 1 2 2 2 2" xfId="11777"/>
    <cellStyle name="Total 1 2 2 3" xfId="11778"/>
    <cellStyle name="Total 1 2 2 4" xfId="16391"/>
    <cellStyle name="Total 1 2 2 5" xfId="16392"/>
    <cellStyle name="Total 1 2 3" xfId="7858"/>
    <cellStyle name="Total 1 2 3 2" xfId="11779"/>
    <cellStyle name="Total 1 2 3 3" xfId="16393"/>
    <cellStyle name="Total 1 2 3 4" xfId="16394"/>
    <cellStyle name="Total 1 2 4" xfId="11780"/>
    <cellStyle name="Total 1 2 5" xfId="16395"/>
    <cellStyle name="Total 1 2 6" xfId="16396"/>
    <cellStyle name="Total 1 2_Графикон III.5.2.." xfId="7859"/>
    <cellStyle name="Total 1 3" xfId="7860"/>
    <cellStyle name="Total 1 3 2" xfId="7861"/>
    <cellStyle name="Total 1 3 2 2" xfId="7862"/>
    <cellStyle name="Total 1 3 2 2 2" xfId="11781"/>
    <cellStyle name="Total 1 3 2 3" xfId="11782"/>
    <cellStyle name="Total 1 3 2 4" xfId="16397"/>
    <cellStyle name="Total 1 3 2 5" xfId="16398"/>
    <cellStyle name="Total 1 3 3" xfId="7863"/>
    <cellStyle name="Total 1 3 3 2" xfId="11783"/>
    <cellStyle name="Total 1 3 3 3" xfId="16399"/>
    <cellStyle name="Total 1 3 3 4" xfId="16400"/>
    <cellStyle name="Total 1 3 4" xfId="11784"/>
    <cellStyle name="Total 1 3 5" xfId="16401"/>
    <cellStyle name="Total 1 3 6" xfId="16402"/>
    <cellStyle name="Total 1 4" xfId="7864"/>
    <cellStyle name="Total 1 4 2" xfId="11785"/>
    <cellStyle name="Total 1 4 3" xfId="11786"/>
    <cellStyle name="Total 1 4 4" xfId="16403"/>
    <cellStyle name="Total 1 4 5" xfId="16404"/>
    <cellStyle name="Total 1 5" xfId="7865"/>
    <cellStyle name="Total 1 5 2" xfId="11787"/>
    <cellStyle name="Total 1 5 3" xfId="16405"/>
    <cellStyle name="Total 1 5 4" xfId="16406"/>
    <cellStyle name="Total 1 6" xfId="11788"/>
    <cellStyle name="Total 1 7" xfId="16407"/>
    <cellStyle name="Total 1 8" xfId="16408"/>
    <cellStyle name="Total 1_Графикон III.5.2.." xfId="7866"/>
    <cellStyle name="Total 2" xfId="7867"/>
    <cellStyle name="Total 2 10" xfId="11789"/>
    <cellStyle name="Total 2 11" xfId="16409"/>
    <cellStyle name="Total 2 2" xfId="7868"/>
    <cellStyle name="Total 2 2 10" xfId="16410"/>
    <cellStyle name="Total 2 2 11" xfId="16411"/>
    <cellStyle name="Total 2 2 2" xfId="7869"/>
    <cellStyle name="Total 2 2 2 2" xfId="7870"/>
    <cellStyle name="Total 2 2 2 2 2" xfId="7871"/>
    <cellStyle name="Total 2 2 2 2 2 2" xfId="7872"/>
    <cellStyle name="Total 2 2 2 2 2 2 2" xfId="11790"/>
    <cellStyle name="Total 2 2 2 2 2 3" xfId="11791"/>
    <cellStyle name="Total 2 2 2 2 2 4" xfId="16412"/>
    <cellStyle name="Total 2 2 2 2 2 5" xfId="16413"/>
    <cellStyle name="Total 2 2 2 2 3" xfId="7873"/>
    <cellStyle name="Total 2 2 2 2 3 2" xfId="11792"/>
    <cellStyle name="Total 2 2 2 2 3 3" xfId="16414"/>
    <cellStyle name="Total 2 2 2 2 3 4" xfId="16415"/>
    <cellStyle name="Total 2 2 2 2 4" xfId="11793"/>
    <cellStyle name="Total 2 2 2 2 5" xfId="16416"/>
    <cellStyle name="Total 2 2 2 2 6" xfId="16417"/>
    <cellStyle name="Total 2 2 2 2_Графикон III.5.2.." xfId="7874"/>
    <cellStyle name="Total 2 2 2 3" xfId="7875"/>
    <cellStyle name="Total 2 2 2 3 2" xfId="7876"/>
    <cellStyle name="Total 2 2 2 3 2 2" xfId="7877"/>
    <cellStyle name="Total 2 2 2 3 2 2 2" xfId="11794"/>
    <cellStyle name="Total 2 2 2 3 2 3" xfId="11795"/>
    <cellStyle name="Total 2 2 2 3 2 4" xfId="16418"/>
    <cellStyle name="Total 2 2 2 3 2 5" xfId="16419"/>
    <cellStyle name="Total 2 2 2 3 3" xfId="7878"/>
    <cellStyle name="Total 2 2 2 3 3 2" xfId="11796"/>
    <cellStyle name="Total 2 2 2 3 3 3" xfId="16420"/>
    <cellStyle name="Total 2 2 2 3 3 4" xfId="16421"/>
    <cellStyle name="Total 2 2 2 3 4" xfId="11797"/>
    <cellStyle name="Total 2 2 2 3 5" xfId="16422"/>
    <cellStyle name="Total 2 2 2 3 6" xfId="16423"/>
    <cellStyle name="Total 2 2 2 4" xfId="7879"/>
    <cellStyle name="Total 2 2 2 4 2" xfId="11798"/>
    <cellStyle name="Total 2 2 2 4 3" xfId="11799"/>
    <cellStyle name="Total 2 2 2 4 4" xfId="16424"/>
    <cellStyle name="Total 2 2 2 4 5" xfId="16425"/>
    <cellStyle name="Total 2 2 2 5" xfId="7880"/>
    <cellStyle name="Total 2 2 2 5 2" xfId="11800"/>
    <cellStyle name="Total 2 2 2 5 3" xfId="16426"/>
    <cellStyle name="Total 2 2 2 5 4" xfId="16427"/>
    <cellStyle name="Total 2 2 2 6" xfId="11801"/>
    <cellStyle name="Total 2 2 2 7" xfId="11802"/>
    <cellStyle name="Total 2 2 2 8" xfId="16428"/>
    <cellStyle name="Total 2 2 2 9" xfId="16429"/>
    <cellStyle name="Total 2 2 2_Графикон III.5.2.." xfId="7881"/>
    <cellStyle name="Total 2 2 3" xfId="7882"/>
    <cellStyle name="Total 2 2 3 2" xfId="7883"/>
    <cellStyle name="Total 2 2 3 2 2" xfId="7884"/>
    <cellStyle name="Total 2 2 3 2 2 2" xfId="7885"/>
    <cellStyle name="Total 2 2 3 2 2 3" xfId="11803"/>
    <cellStyle name="Total 2 2 3 2 3" xfId="7886"/>
    <cellStyle name="Total 2 2 3 2 3 2" xfId="11804"/>
    <cellStyle name="Total 2 2 3 2 4" xfId="11805"/>
    <cellStyle name="Total 2 2 3 2 5" xfId="16430"/>
    <cellStyle name="Total 2 2 3 2 6" xfId="16431"/>
    <cellStyle name="Total 2 2 3 3" xfId="7887"/>
    <cellStyle name="Total 2 2 3 3 2" xfId="7888"/>
    <cellStyle name="Total 2 2 3 3 2 2" xfId="7889"/>
    <cellStyle name="Total 2 2 3 3 2 3" xfId="11806"/>
    <cellStyle name="Total 2 2 3 3 3" xfId="7890"/>
    <cellStyle name="Total 2 2 3 3 3 2" xfId="11807"/>
    <cellStyle name="Total 2 2 3 3 4" xfId="11808"/>
    <cellStyle name="Total 2 2 3 3 5" xfId="16432"/>
    <cellStyle name="Total 2 2 3 3 6" xfId="16433"/>
    <cellStyle name="Total 2 2 3 4" xfId="7891"/>
    <cellStyle name="Total 2 2 3 4 2" xfId="7892"/>
    <cellStyle name="Total 2 2 3 4 3" xfId="11809"/>
    <cellStyle name="Total 2 2 3 5" xfId="7893"/>
    <cellStyle name="Total 2 2 3 6" xfId="11810"/>
    <cellStyle name="Total 2 2 3 7" xfId="16434"/>
    <cellStyle name="Total 2 2 3 8" xfId="16435"/>
    <cellStyle name="Total 2 2 3_Графикон III.5.2.." xfId="7894"/>
    <cellStyle name="Total 2 2 4" xfId="7895"/>
    <cellStyle name="Total 2 2 4 2" xfId="7896"/>
    <cellStyle name="Total 2 2 4 2 2" xfId="7897"/>
    <cellStyle name="Total 2 2 4 2 2 2" xfId="11811"/>
    <cellStyle name="Total 2 2 4 2 3" xfId="11812"/>
    <cellStyle name="Total 2 2 4 2 4" xfId="16436"/>
    <cellStyle name="Total 2 2 4 2 5" xfId="16437"/>
    <cellStyle name="Total 2 2 4 3" xfId="7898"/>
    <cellStyle name="Total 2 2 4 3 2" xfId="11813"/>
    <cellStyle name="Total 2 2 4 3 3" xfId="16438"/>
    <cellStyle name="Total 2 2 4 3 4" xfId="16439"/>
    <cellStyle name="Total 2 2 4 4" xfId="11814"/>
    <cellStyle name="Total 2 2 4 5" xfId="16440"/>
    <cellStyle name="Total 2 2 4 6" xfId="16441"/>
    <cellStyle name="Total 2 2 5" xfId="7899"/>
    <cellStyle name="Total 2 2 5 2" xfId="7900"/>
    <cellStyle name="Total 2 2 5 2 2" xfId="7901"/>
    <cellStyle name="Total 2 2 5 2 3" xfId="11815"/>
    <cellStyle name="Total 2 2 5 3" xfId="7902"/>
    <cellStyle name="Total 2 2 5 3 2" xfId="11816"/>
    <cellStyle name="Total 2 2 5 4" xfId="11817"/>
    <cellStyle name="Total 2 2 5 5" xfId="16442"/>
    <cellStyle name="Total 2 2 5 6" xfId="16443"/>
    <cellStyle name="Total 2 2 6" xfId="7903"/>
    <cellStyle name="Total 2 2 6 2" xfId="11818"/>
    <cellStyle name="Total 2 2 6 3" xfId="11819"/>
    <cellStyle name="Total 2 2 6 4" xfId="16444"/>
    <cellStyle name="Total 2 2 6 5" xfId="16445"/>
    <cellStyle name="Total 2 2 7" xfId="7904"/>
    <cellStyle name="Total 2 2 8" xfId="11820"/>
    <cellStyle name="Total 2 2 9" xfId="11821"/>
    <cellStyle name="Total 2 2_Графикон III.5.2.." xfId="7905"/>
    <cellStyle name="Total 2 3" xfId="7906"/>
    <cellStyle name="Total 2 3 2" xfId="7907"/>
    <cellStyle name="Total 2 3 2 2" xfId="7908"/>
    <cellStyle name="Total 2 3 2 2 2" xfId="7909"/>
    <cellStyle name="Total 2 3 2 2 2 2" xfId="11822"/>
    <cellStyle name="Total 2 3 2 2 3" xfId="11823"/>
    <cellStyle name="Total 2 3 2 2 4" xfId="16446"/>
    <cellStyle name="Total 2 3 2 2 5" xfId="16447"/>
    <cellStyle name="Total 2 3 2 3" xfId="7910"/>
    <cellStyle name="Total 2 3 2 3 2" xfId="11824"/>
    <cellStyle name="Total 2 3 2 3 3" xfId="16448"/>
    <cellStyle name="Total 2 3 2 3 4" xfId="16449"/>
    <cellStyle name="Total 2 3 2 4" xfId="11825"/>
    <cellStyle name="Total 2 3 2 5" xfId="16450"/>
    <cellStyle name="Total 2 3 2 6" xfId="16451"/>
    <cellStyle name="Total 2 3 2_Графикон III.5.2.." xfId="7911"/>
    <cellStyle name="Total 2 3 3" xfId="7912"/>
    <cellStyle name="Total 2 3 3 2" xfId="7913"/>
    <cellStyle name="Total 2 3 3 2 2" xfId="7914"/>
    <cellStyle name="Total 2 3 3 2 2 2" xfId="11826"/>
    <cellStyle name="Total 2 3 3 2 3" xfId="11827"/>
    <cellStyle name="Total 2 3 3 2 4" xfId="16452"/>
    <cellStyle name="Total 2 3 3 2 5" xfId="16453"/>
    <cellStyle name="Total 2 3 3 3" xfId="7915"/>
    <cellStyle name="Total 2 3 3 3 2" xfId="11828"/>
    <cellStyle name="Total 2 3 3 3 3" xfId="16454"/>
    <cellStyle name="Total 2 3 3 3 4" xfId="16455"/>
    <cellStyle name="Total 2 3 3 4" xfId="11829"/>
    <cellStyle name="Total 2 3 3 5" xfId="16456"/>
    <cellStyle name="Total 2 3 3 6" xfId="16457"/>
    <cellStyle name="Total 2 3 4" xfId="7916"/>
    <cellStyle name="Total 2 3 4 2" xfId="11830"/>
    <cellStyle name="Total 2 3 4 3" xfId="11831"/>
    <cellStyle name="Total 2 3 4 4" xfId="16458"/>
    <cellStyle name="Total 2 3 4 5" xfId="16459"/>
    <cellStyle name="Total 2 3 5" xfId="7917"/>
    <cellStyle name="Total 2 3 5 2" xfId="11832"/>
    <cellStyle name="Total 2 3 5 3" xfId="16460"/>
    <cellStyle name="Total 2 3 5 4" xfId="16461"/>
    <cellStyle name="Total 2 3 6" xfId="11833"/>
    <cellStyle name="Total 2 3 7" xfId="11834"/>
    <cellStyle name="Total 2 3 8" xfId="16462"/>
    <cellStyle name="Total 2 3 9" xfId="16463"/>
    <cellStyle name="Total 2 3_Графикон III.5.2.." xfId="7918"/>
    <cellStyle name="Total 2 4" xfId="7919"/>
    <cellStyle name="Total 2 4 2" xfId="7920"/>
    <cellStyle name="Total 2 4 2 2" xfId="7921"/>
    <cellStyle name="Total 2 4 2 2 2" xfId="11835"/>
    <cellStyle name="Total 2 4 2 3" xfId="11836"/>
    <cellStyle name="Total 2 4 2 4" xfId="16464"/>
    <cellStyle name="Total 2 4 2 5" xfId="16465"/>
    <cellStyle name="Total 2 4 3" xfId="7922"/>
    <cellStyle name="Total 2 4 3 2" xfId="7923"/>
    <cellStyle name="Total 2 4 3 3" xfId="11837"/>
    <cellStyle name="Total 2 4 3 4" xfId="16466"/>
    <cellStyle name="Total 2 4 3 5" xfId="16467"/>
    <cellStyle name="Total 2 4 4" xfId="7924"/>
    <cellStyle name="Total 2 4 5" xfId="11838"/>
    <cellStyle name="Total 2 4 6" xfId="16468"/>
    <cellStyle name="Total 2 4 7" xfId="16469"/>
    <cellStyle name="Total 2 4_Графикон III.5.2.." xfId="7925"/>
    <cellStyle name="Total 2 5" xfId="7926"/>
    <cellStyle name="Total 2 5 2" xfId="7927"/>
    <cellStyle name="Total 2 5 2 2" xfId="7928"/>
    <cellStyle name="Total 2 5 2 2 2" xfId="11839"/>
    <cellStyle name="Total 2 5 2 3" xfId="11840"/>
    <cellStyle name="Total 2 5 2 4" xfId="16470"/>
    <cellStyle name="Total 2 5 2 5" xfId="16471"/>
    <cellStyle name="Total 2 5 3" xfId="7929"/>
    <cellStyle name="Total 2 5 3 2" xfId="11841"/>
    <cellStyle name="Total 2 5 3 3" xfId="16472"/>
    <cellStyle name="Total 2 5 3 4" xfId="16473"/>
    <cellStyle name="Total 2 5 4" xfId="11842"/>
    <cellStyle name="Total 2 5 5" xfId="16474"/>
    <cellStyle name="Total 2 5 6" xfId="16475"/>
    <cellStyle name="Total 2 6" xfId="7930"/>
    <cellStyle name="Total 2 6 2" xfId="7931"/>
    <cellStyle name="Total 2 6 2 2" xfId="7932"/>
    <cellStyle name="Total 2 6 2 3" xfId="11843"/>
    <cellStyle name="Total 2 6 3" xfId="7933"/>
    <cellStyle name="Total 2 6 4" xfId="11844"/>
    <cellStyle name="Total 2 6 5" xfId="16476"/>
    <cellStyle name="Total 2 6 6" xfId="16477"/>
    <cellStyle name="Total 2 7" xfId="7934"/>
    <cellStyle name="Total 2 7 2" xfId="11845"/>
    <cellStyle name="Total 2 8" xfId="7935"/>
    <cellStyle name="Total 2 8 2" xfId="11846"/>
    <cellStyle name="Total 2 9" xfId="11847"/>
    <cellStyle name="Total 2_Графикон III.5.2.." xfId="7936"/>
    <cellStyle name="Total 3" xfId="7937"/>
    <cellStyle name="Total 3 10" xfId="11848"/>
    <cellStyle name="Total 3 11" xfId="16478"/>
    <cellStyle name="Total 3 12" xfId="16479"/>
    <cellStyle name="Total 3 2" xfId="7938"/>
    <cellStyle name="Total 3 2 10" xfId="16480"/>
    <cellStyle name="Total 3 2 2" xfId="7939"/>
    <cellStyle name="Total 3 2 2 2" xfId="7940"/>
    <cellStyle name="Total 3 2 2 2 2" xfId="7941"/>
    <cellStyle name="Total 3 2 2 2 2 2" xfId="7942"/>
    <cellStyle name="Total 3 2 2 2 2 2 2" xfId="11849"/>
    <cellStyle name="Total 3 2 2 2 2 3" xfId="11850"/>
    <cellStyle name="Total 3 2 2 2 2 4" xfId="16481"/>
    <cellStyle name="Total 3 2 2 2 2 5" xfId="16482"/>
    <cellStyle name="Total 3 2 2 2 3" xfId="7943"/>
    <cellStyle name="Total 3 2 2 2 3 2" xfId="11851"/>
    <cellStyle name="Total 3 2 2 2 3 3" xfId="16483"/>
    <cellStyle name="Total 3 2 2 2 3 4" xfId="16484"/>
    <cellStyle name="Total 3 2 2 2 4" xfId="11852"/>
    <cellStyle name="Total 3 2 2 2 5" xfId="16485"/>
    <cellStyle name="Total 3 2 2 2 6" xfId="16486"/>
    <cellStyle name="Total 3 2 2 2_Графикон III.5.2.." xfId="7944"/>
    <cellStyle name="Total 3 2 2 3" xfId="7945"/>
    <cellStyle name="Total 3 2 2 3 2" xfId="7946"/>
    <cellStyle name="Total 3 2 2 3 2 2" xfId="7947"/>
    <cellStyle name="Total 3 2 2 3 2 2 2" xfId="11853"/>
    <cellStyle name="Total 3 2 2 3 2 3" xfId="11854"/>
    <cellStyle name="Total 3 2 2 3 2 4" xfId="16487"/>
    <cellStyle name="Total 3 2 2 3 2 5" xfId="16488"/>
    <cellStyle name="Total 3 2 2 3 3" xfId="7948"/>
    <cellStyle name="Total 3 2 2 3 3 2" xfId="11855"/>
    <cellStyle name="Total 3 2 2 3 3 3" xfId="16489"/>
    <cellStyle name="Total 3 2 2 3 3 4" xfId="16490"/>
    <cellStyle name="Total 3 2 2 3 4" xfId="11856"/>
    <cellStyle name="Total 3 2 2 3 5" xfId="16491"/>
    <cellStyle name="Total 3 2 2 3 6" xfId="16492"/>
    <cellStyle name="Total 3 2 2 4" xfId="7949"/>
    <cellStyle name="Total 3 2 2 4 2" xfId="11857"/>
    <cellStyle name="Total 3 2 2 4 3" xfId="11858"/>
    <cellStyle name="Total 3 2 2 4 4" xfId="16493"/>
    <cellStyle name="Total 3 2 2 4 5" xfId="16494"/>
    <cellStyle name="Total 3 2 2 5" xfId="7950"/>
    <cellStyle name="Total 3 2 2 5 2" xfId="11859"/>
    <cellStyle name="Total 3 2 2 5 3" xfId="16495"/>
    <cellStyle name="Total 3 2 2 5 4" xfId="16496"/>
    <cellStyle name="Total 3 2 2 6" xfId="11860"/>
    <cellStyle name="Total 3 2 2 7" xfId="11861"/>
    <cellStyle name="Total 3 2 2 8" xfId="16497"/>
    <cellStyle name="Total 3 2 2 9" xfId="16498"/>
    <cellStyle name="Total 3 2 2_Графикон III.5.2.." xfId="7951"/>
    <cellStyle name="Total 3 2 3" xfId="7952"/>
    <cellStyle name="Total 3 2 3 2" xfId="7953"/>
    <cellStyle name="Total 3 2 3 2 2" xfId="7954"/>
    <cellStyle name="Total 3 2 3 2 2 2" xfId="11862"/>
    <cellStyle name="Total 3 2 3 2 3" xfId="11863"/>
    <cellStyle name="Total 3 2 3 2 4" xfId="16499"/>
    <cellStyle name="Total 3 2 3 2 5" xfId="16500"/>
    <cellStyle name="Total 3 2 3 3" xfId="7955"/>
    <cellStyle name="Total 3 2 3 3 2" xfId="11864"/>
    <cellStyle name="Total 3 2 3 3 3" xfId="16501"/>
    <cellStyle name="Total 3 2 3 3 4" xfId="16502"/>
    <cellStyle name="Total 3 2 3 4" xfId="11865"/>
    <cellStyle name="Total 3 2 3 5" xfId="16503"/>
    <cellStyle name="Total 3 2 3 6" xfId="16504"/>
    <cellStyle name="Total 3 2 3_Графикон III.5.2.." xfId="7956"/>
    <cellStyle name="Total 3 2 4" xfId="7957"/>
    <cellStyle name="Total 3 2 4 2" xfId="7958"/>
    <cellStyle name="Total 3 2 4 2 2" xfId="7959"/>
    <cellStyle name="Total 3 2 4 2 2 2" xfId="11866"/>
    <cellStyle name="Total 3 2 4 2 3" xfId="11867"/>
    <cellStyle name="Total 3 2 4 2 4" xfId="16505"/>
    <cellStyle name="Total 3 2 4 2 5" xfId="16506"/>
    <cellStyle name="Total 3 2 4 3" xfId="7960"/>
    <cellStyle name="Total 3 2 4 3 2" xfId="11868"/>
    <cellStyle name="Total 3 2 4 3 3" xfId="16507"/>
    <cellStyle name="Total 3 2 4 3 4" xfId="16508"/>
    <cellStyle name="Total 3 2 4 4" xfId="11869"/>
    <cellStyle name="Total 3 2 4 5" xfId="16509"/>
    <cellStyle name="Total 3 2 4 6" xfId="16510"/>
    <cellStyle name="Total 3 2 5" xfId="7961"/>
    <cellStyle name="Total 3 2 5 2" xfId="11870"/>
    <cellStyle name="Total 3 2 5 3" xfId="11871"/>
    <cellStyle name="Total 3 2 5 4" xfId="16511"/>
    <cellStyle name="Total 3 2 5 5" xfId="16512"/>
    <cellStyle name="Total 3 2 6" xfId="7962"/>
    <cellStyle name="Total 3 2 6 2" xfId="11872"/>
    <cellStyle name="Total 3 2 6 3" xfId="16513"/>
    <cellStyle name="Total 3 2 6 4" xfId="16514"/>
    <cellStyle name="Total 3 2 7" xfId="11873"/>
    <cellStyle name="Total 3 2 8" xfId="11874"/>
    <cellStyle name="Total 3 2 9" xfId="16515"/>
    <cellStyle name="Total 3 2_Графикон III.5.2.." xfId="7963"/>
    <cellStyle name="Total 3 3" xfId="7964"/>
    <cellStyle name="Total 3 3 2" xfId="7965"/>
    <cellStyle name="Total 3 3 2 2" xfId="7966"/>
    <cellStyle name="Total 3 3 2 2 2" xfId="7967"/>
    <cellStyle name="Total 3 3 2 2 2 2" xfId="11875"/>
    <cellStyle name="Total 3 3 2 2 3" xfId="11876"/>
    <cellStyle name="Total 3 3 2 2 4" xfId="16516"/>
    <cellStyle name="Total 3 3 2 2 5" xfId="16517"/>
    <cellStyle name="Total 3 3 2 3" xfId="7968"/>
    <cellStyle name="Total 3 3 2 3 2" xfId="11877"/>
    <cellStyle name="Total 3 3 2 3 3" xfId="16518"/>
    <cellStyle name="Total 3 3 2 3 4" xfId="16519"/>
    <cellStyle name="Total 3 3 2 4" xfId="11878"/>
    <cellStyle name="Total 3 3 2 5" xfId="16520"/>
    <cellStyle name="Total 3 3 2 6" xfId="16521"/>
    <cellStyle name="Total 3 3 2_Графикон III.5.2.." xfId="7969"/>
    <cellStyle name="Total 3 3 3" xfId="7970"/>
    <cellStyle name="Total 3 3 3 2" xfId="7971"/>
    <cellStyle name="Total 3 3 3 2 2" xfId="7972"/>
    <cellStyle name="Total 3 3 3 2 2 2" xfId="11879"/>
    <cellStyle name="Total 3 3 3 2 3" xfId="11880"/>
    <cellStyle name="Total 3 3 3 2 4" xfId="16522"/>
    <cellStyle name="Total 3 3 3 2 5" xfId="16523"/>
    <cellStyle name="Total 3 3 3 3" xfId="7973"/>
    <cellStyle name="Total 3 3 3 3 2" xfId="11881"/>
    <cellStyle name="Total 3 3 3 3 3" xfId="16524"/>
    <cellStyle name="Total 3 3 3 3 4" xfId="16525"/>
    <cellStyle name="Total 3 3 3 4" xfId="11882"/>
    <cellStyle name="Total 3 3 3 5" xfId="16526"/>
    <cellStyle name="Total 3 3 3 6" xfId="16527"/>
    <cellStyle name="Total 3 3 4" xfId="7974"/>
    <cellStyle name="Total 3 3 4 2" xfId="11883"/>
    <cellStyle name="Total 3 3 4 3" xfId="11884"/>
    <cellStyle name="Total 3 3 4 4" xfId="16528"/>
    <cellStyle name="Total 3 3 4 5" xfId="16529"/>
    <cellStyle name="Total 3 3 5" xfId="7975"/>
    <cellStyle name="Total 3 3 5 2" xfId="11885"/>
    <cellStyle name="Total 3 3 5 3" xfId="16530"/>
    <cellStyle name="Total 3 3 5 4" xfId="16531"/>
    <cellStyle name="Total 3 3 6" xfId="11886"/>
    <cellStyle name="Total 3 3 7" xfId="11887"/>
    <cellStyle name="Total 3 3 8" xfId="16532"/>
    <cellStyle name="Total 3 3 9" xfId="16533"/>
    <cellStyle name="Total 3 3_Графикон III.5.2.." xfId="7976"/>
    <cellStyle name="Total 3 4" xfId="7977"/>
    <cellStyle name="Total 3 4 2" xfId="7978"/>
    <cellStyle name="Total 3 4 2 2" xfId="7979"/>
    <cellStyle name="Total 3 4 2 2 2" xfId="11888"/>
    <cellStyle name="Total 3 4 2 2 3" xfId="16534"/>
    <cellStyle name="Total 3 4 2 2 4" xfId="16535"/>
    <cellStyle name="Total 3 4 2 3" xfId="8595"/>
    <cellStyle name="Total 3 4 2 3 2" xfId="11889"/>
    <cellStyle name="Total 3 4 2 3 3" xfId="16536"/>
    <cellStyle name="Total 3 4 2 3 4" xfId="16537"/>
    <cellStyle name="Total 3 4 2 4" xfId="11890"/>
    <cellStyle name="Total 3 4 2 5" xfId="11891"/>
    <cellStyle name="Total 3 4 2 6" xfId="16538"/>
    <cellStyle name="Total 3 4 2 7" xfId="16539"/>
    <cellStyle name="Total 3 4 3" xfId="7980"/>
    <cellStyle name="Total 3 4 3 2" xfId="7981"/>
    <cellStyle name="Total 3 4 4" xfId="11892"/>
    <cellStyle name="Total 3 4_Графикон III.5.2.." xfId="7982"/>
    <cellStyle name="Total 3 5" xfId="7983"/>
    <cellStyle name="Total 3 5 2" xfId="7984"/>
    <cellStyle name="Total 3 5 2 2" xfId="7985"/>
    <cellStyle name="Total 3 5 2 2 2" xfId="11893"/>
    <cellStyle name="Total 3 5 2 3" xfId="11894"/>
    <cellStyle name="Total 3 5 2 4" xfId="16540"/>
    <cellStyle name="Total 3 5 2 5" xfId="16541"/>
    <cellStyle name="Total 3 5 3" xfId="7986"/>
    <cellStyle name="Total 3 5 3 2" xfId="11895"/>
    <cellStyle name="Total 3 5 3 3" xfId="16542"/>
    <cellStyle name="Total 3 5 3 4" xfId="16543"/>
    <cellStyle name="Total 3 5 4" xfId="11896"/>
    <cellStyle name="Total 3 5 5" xfId="16544"/>
    <cellStyle name="Total 3 5 6" xfId="16545"/>
    <cellStyle name="Total 3 6" xfId="7987"/>
    <cellStyle name="Total 3 6 2" xfId="7988"/>
    <cellStyle name="Total 3 6 2 2" xfId="7989"/>
    <cellStyle name="Total 3 6 2 3" xfId="11897"/>
    <cellStyle name="Total 3 6 3" xfId="7990"/>
    <cellStyle name="Total 3 6 4" xfId="11898"/>
    <cellStyle name="Total 3 6 5" xfId="16546"/>
    <cellStyle name="Total 3 6 6" xfId="16547"/>
    <cellStyle name="Total 3 7" xfId="7991"/>
    <cellStyle name="Total 3 7 2" xfId="11899"/>
    <cellStyle name="Total 3 7 3" xfId="11900"/>
    <cellStyle name="Total 3 7 4" xfId="16548"/>
    <cellStyle name="Total 3 7 5" xfId="16549"/>
    <cellStyle name="Total 3 8" xfId="7992"/>
    <cellStyle name="Total 3 9" xfId="11901"/>
    <cellStyle name="Total 3_Графикон III.5.2.." xfId="7993"/>
    <cellStyle name="Total 4" xfId="7994"/>
    <cellStyle name="Total 4 10" xfId="16550"/>
    <cellStyle name="Total 4 11" xfId="16551"/>
    <cellStyle name="Total 4 2" xfId="7995"/>
    <cellStyle name="Total 4 2 10" xfId="16552"/>
    <cellStyle name="Total 4 2 2" xfId="7996"/>
    <cellStyle name="Total 4 2 2 2" xfId="7997"/>
    <cellStyle name="Total 4 2 2 2 2" xfId="7998"/>
    <cellStyle name="Total 4 2 2 2 2 2" xfId="7999"/>
    <cellStyle name="Total 4 2 2 2 2 2 2" xfId="11902"/>
    <cellStyle name="Total 4 2 2 2 2 3" xfId="11903"/>
    <cellStyle name="Total 4 2 2 2 2 4" xfId="16553"/>
    <cellStyle name="Total 4 2 2 2 2 5" xfId="16554"/>
    <cellStyle name="Total 4 2 2 2 3" xfId="8000"/>
    <cellStyle name="Total 4 2 2 2 3 2" xfId="11904"/>
    <cellStyle name="Total 4 2 2 2 3 3" xfId="16555"/>
    <cellStyle name="Total 4 2 2 2 3 4" xfId="16556"/>
    <cellStyle name="Total 4 2 2 2 4" xfId="11905"/>
    <cellStyle name="Total 4 2 2 2 5" xfId="16557"/>
    <cellStyle name="Total 4 2 2 2 6" xfId="16558"/>
    <cellStyle name="Total 4 2 2 2_Графикон III.5.2.." xfId="8001"/>
    <cellStyle name="Total 4 2 2 3" xfId="8002"/>
    <cellStyle name="Total 4 2 2 3 2" xfId="8003"/>
    <cellStyle name="Total 4 2 2 3 2 2" xfId="8004"/>
    <cellStyle name="Total 4 2 2 3 2 2 2" xfId="11906"/>
    <cellStyle name="Total 4 2 2 3 2 3" xfId="11907"/>
    <cellStyle name="Total 4 2 2 3 2 4" xfId="16559"/>
    <cellStyle name="Total 4 2 2 3 2 5" xfId="16560"/>
    <cellStyle name="Total 4 2 2 3 3" xfId="8005"/>
    <cellStyle name="Total 4 2 2 3 3 2" xfId="11908"/>
    <cellStyle name="Total 4 2 2 3 3 3" xfId="16561"/>
    <cellStyle name="Total 4 2 2 3 3 4" xfId="16562"/>
    <cellStyle name="Total 4 2 2 3 4" xfId="11909"/>
    <cellStyle name="Total 4 2 2 3 5" xfId="16563"/>
    <cellStyle name="Total 4 2 2 3 6" xfId="16564"/>
    <cellStyle name="Total 4 2 2 4" xfId="8006"/>
    <cellStyle name="Total 4 2 2 4 2" xfId="11910"/>
    <cellStyle name="Total 4 2 2 4 3" xfId="11911"/>
    <cellStyle name="Total 4 2 2 4 4" xfId="16565"/>
    <cellStyle name="Total 4 2 2 4 5" xfId="16566"/>
    <cellStyle name="Total 4 2 2 5" xfId="8007"/>
    <cellStyle name="Total 4 2 2 5 2" xfId="11912"/>
    <cellStyle name="Total 4 2 2 5 3" xfId="16567"/>
    <cellStyle name="Total 4 2 2 5 4" xfId="16568"/>
    <cellStyle name="Total 4 2 2 6" xfId="11913"/>
    <cellStyle name="Total 4 2 2 7" xfId="11914"/>
    <cellStyle name="Total 4 2 2 8" xfId="16569"/>
    <cellStyle name="Total 4 2 2 9" xfId="16570"/>
    <cellStyle name="Total 4 2 2_Графикон III.5.2.." xfId="8008"/>
    <cellStyle name="Total 4 2 3" xfId="8009"/>
    <cellStyle name="Total 4 2 3 2" xfId="8010"/>
    <cellStyle name="Total 4 2 3 2 2" xfId="8011"/>
    <cellStyle name="Total 4 2 3 2 2 2" xfId="11915"/>
    <cellStyle name="Total 4 2 3 2 3" xfId="11916"/>
    <cellStyle name="Total 4 2 3 2 4" xfId="16571"/>
    <cellStyle name="Total 4 2 3 2 5" xfId="16572"/>
    <cellStyle name="Total 4 2 3 3" xfId="8012"/>
    <cellStyle name="Total 4 2 3 3 2" xfId="11917"/>
    <cellStyle name="Total 4 2 3 3 3" xfId="16573"/>
    <cellStyle name="Total 4 2 3 3 4" xfId="16574"/>
    <cellStyle name="Total 4 2 3 4" xfId="11918"/>
    <cellStyle name="Total 4 2 3 5" xfId="16575"/>
    <cellStyle name="Total 4 2 3 6" xfId="16576"/>
    <cellStyle name="Total 4 2 3_Графикон III.5.2.." xfId="8013"/>
    <cellStyle name="Total 4 2 4" xfId="8014"/>
    <cellStyle name="Total 4 2 4 2" xfId="8015"/>
    <cellStyle name="Total 4 2 4 2 2" xfId="8016"/>
    <cellStyle name="Total 4 2 4 2 2 2" xfId="11919"/>
    <cellStyle name="Total 4 2 4 2 3" xfId="11920"/>
    <cellStyle name="Total 4 2 4 2 4" xfId="16577"/>
    <cellStyle name="Total 4 2 4 2 5" xfId="16578"/>
    <cellStyle name="Total 4 2 4 3" xfId="8017"/>
    <cellStyle name="Total 4 2 4 3 2" xfId="11921"/>
    <cellStyle name="Total 4 2 4 3 3" xfId="16579"/>
    <cellStyle name="Total 4 2 4 3 4" xfId="16580"/>
    <cellStyle name="Total 4 2 4 4" xfId="11922"/>
    <cellStyle name="Total 4 2 4 5" xfId="16581"/>
    <cellStyle name="Total 4 2 4 6" xfId="16582"/>
    <cellStyle name="Total 4 2 5" xfId="8018"/>
    <cellStyle name="Total 4 2 5 2" xfId="11923"/>
    <cellStyle name="Total 4 2 5 3" xfId="11924"/>
    <cellStyle name="Total 4 2 5 4" xfId="16583"/>
    <cellStyle name="Total 4 2 5 5" xfId="16584"/>
    <cellStyle name="Total 4 2 6" xfId="8019"/>
    <cellStyle name="Total 4 2 6 2" xfId="11925"/>
    <cellStyle name="Total 4 2 6 3" xfId="16585"/>
    <cellStyle name="Total 4 2 6 4" xfId="16586"/>
    <cellStyle name="Total 4 2 7" xfId="11926"/>
    <cellStyle name="Total 4 2 8" xfId="11927"/>
    <cellStyle name="Total 4 2 9" xfId="16587"/>
    <cellStyle name="Total 4 2_Графикон III.5.2.." xfId="8020"/>
    <cellStyle name="Total 4 3" xfId="8021"/>
    <cellStyle name="Total 4 3 2" xfId="8022"/>
    <cellStyle name="Total 4 3 2 2" xfId="8023"/>
    <cellStyle name="Total 4 3 2 2 2" xfId="8024"/>
    <cellStyle name="Total 4 3 2 2 2 2" xfId="11928"/>
    <cellStyle name="Total 4 3 2 2 3" xfId="11929"/>
    <cellStyle name="Total 4 3 2 2 4" xfId="16588"/>
    <cellStyle name="Total 4 3 2 2 5" xfId="16589"/>
    <cellStyle name="Total 4 3 2 3" xfId="8025"/>
    <cellStyle name="Total 4 3 2 3 2" xfId="11930"/>
    <cellStyle name="Total 4 3 2 3 3" xfId="16590"/>
    <cellStyle name="Total 4 3 2 3 4" xfId="16591"/>
    <cellStyle name="Total 4 3 2 4" xfId="11931"/>
    <cellStyle name="Total 4 3 2 5" xfId="16592"/>
    <cellStyle name="Total 4 3 2 6" xfId="16593"/>
    <cellStyle name="Total 4 3 2_Графикон III.5.2.." xfId="8026"/>
    <cellStyle name="Total 4 3 3" xfId="8027"/>
    <cellStyle name="Total 4 3 3 2" xfId="8028"/>
    <cellStyle name="Total 4 3 3 2 2" xfId="8029"/>
    <cellStyle name="Total 4 3 3 2 2 2" xfId="11932"/>
    <cellStyle name="Total 4 3 3 2 3" xfId="11933"/>
    <cellStyle name="Total 4 3 3 2 4" xfId="16594"/>
    <cellStyle name="Total 4 3 3 2 5" xfId="16595"/>
    <cellStyle name="Total 4 3 3 3" xfId="8030"/>
    <cellStyle name="Total 4 3 3 3 2" xfId="11934"/>
    <cellStyle name="Total 4 3 3 3 3" xfId="16596"/>
    <cellStyle name="Total 4 3 3 3 4" xfId="16597"/>
    <cellStyle name="Total 4 3 3 4" xfId="11935"/>
    <cellStyle name="Total 4 3 3 5" xfId="16598"/>
    <cellStyle name="Total 4 3 3 6" xfId="16599"/>
    <cellStyle name="Total 4 3 4" xfId="8031"/>
    <cellStyle name="Total 4 3 4 2" xfId="11936"/>
    <cellStyle name="Total 4 3 4 3" xfId="11937"/>
    <cellStyle name="Total 4 3 4 4" xfId="16600"/>
    <cellStyle name="Total 4 3 4 5" xfId="16601"/>
    <cellStyle name="Total 4 3 5" xfId="8032"/>
    <cellStyle name="Total 4 3 5 2" xfId="11938"/>
    <cellStyle name="Total 4 3 5 3" xfId="16602"/>
    <cellStyle name="Total 4 3 5 4" xfId="16603"/>
    <cellStyle name="Total 4 3 6" xfId="11939"/>
    <cellStyle name="Total 4 3 7" xfId="11940"/>
    <cellStyle name="Total 4 3 8" xfId="16604"/>
    <cellStyle name="Total 4 3 9" xfId="16605"/>
    <cellStyle name="Total 4 3_Графикон III.5.2.." xfId="8033"/>
    <cellStyle name="Total 4 4" xfId="8034"/>
    <cellStyle name="Total 4 4 2" xfId="8035"/>
    <cellStyle name="Total 4 4 2 2" xfId="8036"/>
    <cellStyle name="Total 4 4 2 2 2" xfId="11941"/>
    <cellStyle name="Total 4 4 2 3" xfId="11942"/>
    <cellStyle name="Total 4 4 2 4" xfId="16606"/>
    <cellStyle name="Total 4 4 2 5" xfId="16607"/>
    <cellStyle name="Total 4 4 3" xfId="8037"/>
    <cellStyle name="Total 4 4 3 2" xfId="11943"/>
    <cellStyle name="Total 4 4 3 3" xfId="16608"/>
    <cellStyle name="Total 4 4 3 4" xfId="16609"/>
    <cellStyle name="Total 4 4 4" xfId="11944"/>
    <cellStyle name="Total 4 4 5" xfId="16610"/>
    <cellStyle name="Total 4 4 6" xfId="16611"/>
    <cellStyle name="Total 4 4_Графикон III.5.2.." xfId="8038"/>
    <cellStyle name="Total 4 5" xfId="8039"/>
    <cellStyle name="Total 4 5 2" xfId="8040"/>
    <cellStyle name="Total 4 5 2 2" xfId="8041"/>
    <cellStyle name="Total 4 5 2 2 2" xfId="11945"/>
    <cellStyle name="Total 4 5 2 3" xfId="11946"/>
    <cellStyle name="Total 4 5 2 4" xfId="16612"/>
    <cellStyle name="Total 4 5 2 5" xfId="16613"/>
    <cellStyle name="Total 4 5 3" xfId="8042"/>
    <cellStyle name="Total 4 5 3 2" xfId="11947"/>
    <cellStyle name="Total 4 5 3 3" xfId="16614"/>
    <cellStyle name="Total 4 5 3 4" xfId="16615"/>
    <cellStyle name="Total 4 5 4" xfId="11948"/>
    <cellStyle name="Total 4 5 5" xfId="16616"/>
    <cellStyle name="Total 4 5 6" xfId="16617"/>
    <cellStyle name="Total 4 6" xfId="8043"/>
    <cellStyle name="Total 4 6 2" xfId="11949"/>
    <cellStyle name="Total 4 6 3" xfId="11950"/>
    <cellStyle name="Total 4 6 4" xfId="16618"/>
    <cellStyle name="Total 4 6 5" xfId="16619"/>
    <cellStyle name="Total 4 7" xfId="8044"/>
    <cellStyle name="Total 4 7 2" xfId="11951"/>
    <cellStyle name="Total 4 7 3" xfId="16620"/>
    <cellStyle name="Total 4 7 4" xfId="16621"/>
    <cellStyle name="Total 4 8" xfId="11952"/>
    <cellStyle name="Total 4 9" xfId="11953"/>
    <cellStyle name="Total 4_Графикон III.5.2.." xfId="8045"/>
    <cellStyle name="Total 5" xfId="8046"/>
    <cellStyle name="Total 5 10" xfId="16622"/>
    <cellStyle name="Total 5 11" xfId="16623"/>
    <cellStyle name="Total 5 2" xfId="8047"/>
    <cellStyle name="Total 5 2 10" xfId="16624"/>
    <cellStyle name="Total 5 2 2" xfId="8048"/>
    <cellStyle name="Total 5 2 2 2" xfId="8049"/>
    <cellStyle name="Total 5 2 2 2 2" xfId="8050"/>
    <cellStyle name="Total 5 2 2 2 2 2" xfId="8051"/>
    <cellStyle name="Total 5 2 2 2 2 2 2" xfId="11954"/>
    <cellStyle name="Total 5 2 2 2 2 3" xfId="11955"/>
    <cellStyle name="Total 5 2 2 2 2 4" xfId="16625"/>
    <cellStyle name="Total 5 2 2 2 2 5" xfId="16626"/>
    <cellStyle name="Total 5 2 2 2 3" xfId="8052"/>
    <cellStyle name="Total 5 2 2 2 3 2" xfId="11956"/>
    <cellStyle name="Total 5 2 2 2 3 3" xfId="16627"/>
    <cellStyle name="Total 5 2 2 2 3 4" xfId="16628"/>
    <cellStyle name="Total 5 2 2 2 4" xfId="11957"/>
    <cellStyle name="Total 5 2 2 2 5" xfId="16629"/>
    <cellStyle name="Total 5 2 2 2 6" xfId="16630"/>
    <cellStyle name="Total 5 2 2 2_Графикон III.5.2.." xfId="8053"/>
    <cellStyle name="Total 5 2 2 3" xfId="8054"/>
    <cellStyle name="Total 5 2 2 3 2" xfId="8055"/>
    <cellStyle name="Total 5 2 2 3 2 2" xfId="8056"/>
    <cellStyle name="Total 5 2 2 3 2 2 2" xfId="11958"/>
    <cellStyle name="Total 5 2 2 3 2 3" xfId="11959"/>
    <cellStyle name="Total 5 2 2 3 2 4" xfId="16631"/>
    <cellStyle name="Total 5 2 2 3 2 5" xfId="16632"/>
    <cellStyle name="Total 5 2 2 3 3" xfId="8057"/>
    <cellStyle name="Total 5 2 2 3 3 2" xfId="11960"/>
    <cellStyle name="Total 5 2 2 3 3 3" xfId="16633"/>
    <cellStyle name="Total 5 2 2 3 3 4" xfId="16634"/>
    <cellStyle name="Total 5 2 2 3 4" xfId="11961"/>
    <cellStyle name="Total 5 2 2 3 5" xfId="16635"/>
    <cellStyle name="Total 5 2 2 3 6" xfId="16636"/>
    <cellStyle name="Total 5 2 2 4" xfId="8058"/>
    <cellStyle name="Total 5 2 2 4 2" xfId="11962"/>
    <cellStyle name="Total 5 2 2 4 3" xfId="11963"/>
    <cellStyle name="Total 5 2 2 4 4" xfId="16637"/>
    <cellStyle name="Total 5 2 2 4 5" xfId="16638"/>
    <cellStyle name="Total 5 2 2 5" xfId="8059"/>
    <cellStyle name="Total 5 2 2 5 2" xfId="11964"/>
    <cellStyle name="Total 5 2 2 5 3" xfId="16639"/>
    <cellStyle name="Total 5 2 2 5 4" xfId="16640"/>
    <cellStyle name="Total 5 2 2 6" xfId="11965"/>
    <cellStyle name="Total 5 2 2 7" xfId="11966"/>
    <cellStyle name="Total 5 2 2 8" xfId="16641"/>
    <cellStyle name="Total 5 2 2 9" xfId="16642"/>
    <cellStyle name="Total 5 2 2_Графикон III.5.2.." xfId="8060"/>
    <cellStyle name="Total 5 2 3" xfId="8061"/>
    <cellStyle name="Total 5 2 3 2" xfId="8062"/>
    <cellStyle name="Total 5 2 3 2 2" xfId="8063"/>
    <cellStyle name="Total 5 2 3 2 2 2" xfId="11967"/>
    <cellStyle name="Total 5 2 3 2 3" xfId="11968"/>
    <cellStyle name="Total 5 2 3 2 4" xfId="16643"/>
    <cellStyle name="Total 5 2 3 2 5" xfId="16644"/>
    <cellStyle name="Total 5 2 3 3" xfId="8064"/>
    <cellStyle name="Total 5 2 3 3 2" xfId="11969"/>
    <cellStyle name="Total 5 2 3 3 3" xfId="16645"/>
    <cellStyle name="Total 5 2 3 3 4" xfId="16646"/>
    <cellStyle name="Total 5 2 3 4" xfId="11970"/>
    <cellStyle name="Total 5 2 3 5" xfId="16647"/>
    <cellStyle name="Total 5 2 3 6" xfId="16648"/>
    <cellStyle name="Total 5 2 3_Графикон III.5.2.." xfId="8065"/>
    <cellStyle name="Total 5 2 4" xfId="8066"/>
    <cellStyle name="Total 5 2 4 2" xfId="8067"/>
    <cellStyle name="Total 5 2 4 2 2" xfId="8068"/>
    <cellStyle name="Total 5 2 4 2 2 2" xfId="11971"/>
    <cellStyle name="Total 5 2 4 2 3" xfId="11972"/>
    <cellStyle name="Total 5 2 4 2 4" xfId="16649"/>
    <cellStyle name="Total 5 2 4 2 5" xfId="16650"/>
    <cellStyle name="Total 5 2 4 3" xfId="8069"/>
    <cellStyle name="Total 5 2 4 3 2" xfId="11973"/>
    <cellStyle name="Total 5 2 4 3 3" xfId="16651"/>
    <cellStyle name="Total 5 2 4 3 4" xfId="16652"/>
    <cellStyle name="Total 5 2 4 4" xfId="11974"/>
    <cellStyle name="Total 5 2 4 5" xfId="16653"/>
    <cellStyle name="Total 5 2 4 6" xfId="16654"/>
    <cellStyle name="Total 5 2 5" xfId="8070"/>
    <cellStyle name="Total 5 2 5 2" xfId="11975"/>
    <cellStyle name="Total 5 2 5 3" xfId="11976"/>
    <cellStyle name="Total 5 2 5 4" xfId="16655"/>
    <cellStyle name="Total 5 2 5 5" xfId="16656"/>
    <cellStyle name="Total 5 2 6" xfId="8071"/>
    <cellStyle name="Total 5 2 6 2" xfId="11977"/>
    <cellStyle name="Total 5 2 6 3" xfId="16657"/>
    <cellStyle name="Total 5 2 6 4" xfId="16658"/>
    <cellStyle name="Total 5 2 7" xfId="11978"/>
    <cellStyle name="Total 5 2 8" xfId="11979"/>
    <cellStyle name="Total 5 2 9" xfId="16659"/>
    <cellStyle name="Total 5 2_Графикон III.5.2.." xfId="8072"/>
    <cellStyle name="Total 5 3" xfId="8073"/>
    <cellStyle name="Total 5 3 2" xfId="8074"/>
    <cellStyle name="Total 5 3 2 2" xfId="8075"/>
    <cellStyle name="Total 5 3 2 2 2" xfId="8076"/>
    <cellStyle name="Total 5 3 2 2 2 2" xfId="11980"/>
    <cellStyle name="Total 5 3 2 2 3" xfId="11981"/>
    <cellStyle name="Total 5 3 2 2 4" xfId="16660"/>
    <cellStyle name="Total 5 3 2 2 5" xfId="16661"/>
    <cellStyle name="Total 5 3 2 3" xfId="8077"/>
    <cellStyle name="Total 5 3 2 3 2" xfId="11982"/>
    <cellStyle name="Total 5 3 2 3 3" xfId="16662"/>
    <cellStyle name="Total 5 3 2 3 4" xfId="16663"/>
    <cellStyle name="Total 5 3 2 4" xfId="11983"/>
    <cellStyle name="Total 5 3 2 5" xfId="16664"/>
    <cellStyle name="Total 5 3 2 6" xfId="16665"/>
    <cellStyle name="Total 5 3 2_Графикон III.5.2.." xfId="8078"/>
    <cellStyle name="Total 5 3 3" xfId="8079"/>
    <cellStyle name="Total 5 3 3 2" xfId="8080"/>
    <cellStyle name="Total 5 3 3 2 2" xfId="8081"/>
    <cellStyle name="Total 5 3 3 2 2 2" xfId="11984"/>
    <cellStyle name="Total 5 3 3 2 3" xfId="11985"/>
    <cellStyle name="Total 5 3 3 2 4" xfId="16666"/>
    <cellStyle name="Total 5 3 3 2 5" xfId="16667"/>
    <cellStyle name="Total 5 3 3 3" xfId="8082"/>
    <cellStyle name="Total 5 3 3 3 2" xfId="11986"/>
    <cellStyle name="Total 5 3 3 3 3" xfId="16668"/>
    <cellStyle name="Total 5 3 3 3 4" xfId="16669"/>
    <cellStyle name="Total 5 3 3 4" xfId="11987"/>
    <cellStyle name="Total 5 3 3 5" xfId="16670"/>
    <cellStyle name="Total 5 3 3 6" xfId="16671"/>
    <cellStyle name="Total 5 3 4" xfId="8083"/>
    <cellStyle name="Total 5 3 4 2" xfId="11988"/>
    <cellStyle name="Total 5 3 4 3" xfId="11989"/>
    <cellStyle name="Total 5 3 4 4" xfId="16672"/>
    <cellStyle name="Total 5 3 4 5" xfId="16673"/>
    <cellStyle name="Total 5 3 5" xfId="8084"/>
    <cellStyle name="Total 5 3 5 2" xfId="11990"/>
    <cellStyle name="Total 5 3 5 3" xfId="16674"/>
    <cellStyle name="Total 5 3 5 4" xfId="16675"/>
    <cellStyle name="Total 5 3 6" xfId="11991"/>
    <cellStyle name="Total 5 3 7" xfId="11992"/>
    <cellStyle name="Total 5 3 8" xfId="16676"/>
    <cellStyle name="Total 5 3 9" xfId="16677"/>
    <cellStyle name="Total 5 3_Графикон III.5.2.." xfId="8085"/>
    <cellStyle name="Total 5 4" xfId="8086"/>
    <cellStyle name="Total 5 4 2" xfId="8087"/>
    <cellStyle name="Total 5 4 2 2" xfId="8088"/>
    <cellStyle name="Total 5 4 2 2 2" xfId="11993"/>
    <cellStyle name="Total 5 4 2 3" xfId="11994"/>
    <cellStyle name="Total 5 4 2 4" xfId="16678"/>
    <cellStyle name="Total 5 4 2 5" xfId="16679"/>
    <cellStyle name="Total 5 4 3" xfId="8089"/>
    <cellStyle name="Total 5 4 3 2" xfId="11995"/>
    <cellStyle name="Total 5 4 3 3" xfId="16680"/>
    <cellStyle name="Total 5 4 3 4" xfId="16681"/>
    <cellStyle name="Total 5 4 4" xfId="11996"/>
    <cellStyle name="Total 5 4 5" xfId="16682"/>
    <cellStyle name="Total 5 4 6" xfId="16683"/>
    <cellStyle name="Total 5 4_Графикон III.5.2.." xfId="8090"/>
    <cellStyle name="Total 5 5" xfId="8091"/>
    <cellStyle name="Total 5 5 2" xfId="8092"/>
    <cellStyle name="Total 5 5 2 2" xfId="8093"/>
    <cellStyle name="Total 5 5 2 2 2" xfId="11997"/>
    <cellStyle name="Total 5 5 2 3" xfId="11998"/>
    <cellStyle name="Total 5 5 2 4" xfId="16684"/>
    <cellStyle name="Total 5 5 2 5" xfId="16685"/>
    <cellStyle name="Total 5 5 3" xfId="8094"/>
    <cellStyle name="Total 5 5 3 2" xfId="11999"/>
    <cellStyle name="Total 5 5 3 3" xfId="16686"/>
    <cellStyle name="Total 5 5 3 4" xfId="16687"/>
    <cellStyle name="Total 5 5 4" xfId="12000"/>
    <cellStyle name="Total 5 5 5" xfId="16688"/>
    <cellStyle name="Total 5 5 6" xfId="16689"/>
    <cellStyle name="Total 5 6" xfId="8095"/>
    <cellStyle name="Total 5 6 2" xfId="12001"/>
    <cellStyle name="Total 5 6 3" xfId="12002"/>
    <cellStyle name="Total 5 6 4" xfId="16690"/>
    <cellStyle name="Total 5 6 5" xfId="16691"/>
    <cellStyle name="Total 5 7" xfId="8096"/>
    <cellStyle name="Total 5 7 2" xfId="12003"/>
    <cellStyle name="Total 5 7 3" xfId="16692"/>
    <cellStyle name="Total 5 7 4" xfId="16693"/>
    <cellStyle name="Total 5 8" xfId="12004"/>
    <cellStyle name="Total 5 9" xfId="12005"/>
    <cellStyle name="Total 5_Графикон III.5.2.." xfId="8097"/>
    <cellStyle name="Total 6" xfId="8098"/>
    <cellStyle name="Total 6 10" xfId="16694"/>
    <cellStyle name="Total 6 11" xfId="16695"/>
    <cellStyle name="Total 6 2" xfId="8099"/>
    <cellStyle name="Total 6 2 10" xfId="16696"/>
    <cellStyle name="Total 6 2 2" xfId="8100"/>
    <cellStyle name="Total 6 2 2 2" xfId="8101"/>
    <cellStyle name="Total 6 2 2 2 2" xfId="8102"/>
    <cellStyle name="Total 6 2 2 2 2 2" xfId="8103"/>
    <cellStyle name="Total 6 2 2 2 2 2 2" xfId="12006"/>
    <cellStyle name="Total 6 2 2 2 2 3" xfId="12007"/>
    <cellStyle name="Total 6 2 2 2 2 4" xfId="16697"/>
    <cellStyle name="Total 6 2 2 2 2 5" xfId="16698"/>
    <cellStyle name="Total 6 2 2 2 3" xfId="8104"/>
    <cellStyle name="Total 6 2 2 2 3 2" xfId="12008"/>
    <cellStyle name="Total 6 2 2 2 3 3" xfId="16699"/>
    <cellStyle name="Total 6 2 2 2 3 4" xfId="16700"/>
    <cellStyle name="Total 6 2 2 2 4" xfId="12009"/>
    <cellStyle name="Total 6 2 2 2 5" xfId="16701"/>
    <cellStyle name="Total 6 2 2 2 6" xfId="16702"/>
    <cellStyle name="Total 6 2 2 2_Графикон III.5.2.." xfId="8105"/>
    <cellStyle name="Total 6 2 2 3" xfId="8106"/>
    <cellStyle name="Total 6 2 2 3 2" xfId="8107"/>
    <cellStyle name="Total 6 2 2 3 2 2" xfId="8108"/>
    <cellStyle name="Total 6 2 2 3 2 2 2" xfId="12010"/>
    <cellStyle name="Total 6 2 2 3 2 3" xfId="12011"/>
    <cellStyle name="Total 6 2 2 3 2 4" xfId="16703"/>
    <cellStyle name="Total 6 2 2 3 2 5" xfId="16704"/>
    <cellStyle name="Total 6 2 2 3 3" xfId="8109"/>
    <cellStyle name="Total 6 2 2 3 3 2" xfId="12012"/>
    <cellStyle name="Total 6 2 2 3 3 3" xfId="16705"/>
    <cellStyle name="Total 6 2 2 3 3 4" xfId="16706"/>
    <cellStyle name="Total 6 2 2 3 4" xfId="12013"/>
    <cellStyle name="Total 6 2 2 3 5" xfId="16707"/>
    <cellStyle name="Total 6 2 2 3 6" xfId="16708"/>
    <cellStyle name="Total 6 2 2 4" xfId="8110"/>
    <cellStyle name="Total 6 2 2 4 2" xfId="12014"/>
    <cellStyle name="Total 6 2 2 4 3" xfId="12015"/>
    <cellStyle name="Total 6 2 2 4 4" xfId="16709"/>
    <cellStyle name="Total 6 2 2 4 5" xfId="16710"/>
    <cellStyle name="Total 6 2 2 5" xfId="8111"/>
    <cellStyle name="Total 6 2 2 5 2" xfId="12016"/>
    <cellStyle name="Total 6 2 2 5 3" xfId="16711"/>
    <cellStyle name="Total 6 2 2 5 4" xfId="16712"/>
    <cellStyle name="Total 6 2 2 6" xfId="12017"/>
    <cellStyle name="Total 6 2 2 7" xfId="12018"/>
    <cellStyle name="Total 6 2 2 8" xfId="16713"/>
    <cellStyle name="Total 6 2 2 9" xfId="16714"/>
    <cellStyle name="Total 6 2 2_Графикон III.5.2.." xfId="8112"/>
    <cellStyle name="Total 6 2 3" xfId="8113"/>
    <cellStyle name="Total 6 2 3 2" xfId="8114"/>
    <cellStyle name="Total 6 2 3 2 2" xfId="8115"/>
    <cellStyle name="Total 6 2 3 2 2 2" xfId="12019"/>
    <cellStyle name="Total 6 2 3 2 3" xfId="12020"/>
    <cellStyle name="Total 6 2 3 2 4" xfId="16715"/>
    <cellStyle name="Total 6 2 3 2 5" xfId="16716"/>
    <cellStyle name="Total 6 2 3 3" xfId="8116"/>
    <cellStyle name="Total 6 2 3 3 2" xfId="12021"/>
    <cellStyle name="Total 6 2 3 3 3" xfId="16717"/>
    <cellStyle name="Total 6 2 3 3 4" xfId="16718"/>
    <cellStyle name="Total 6 2 3 4" xfId="12022"/>
    <cellStyle name="Total 6 2 3 5" xfId="16719"/>
    <cellStyle name="Total 6 2 3 6" xfId="16720"/>
    <cellStyle name="Total 6 2 3_Графикон III.5.2.." xfId="8117"/>
    <cellStyle name="Total 6 2 4" xfId="8118"/>
    <cellStyle name="Total 6 2 4 2" xfId="8119"/>
    <cellStyle name="Total 6 2 4 2 2" xfId="8120"/>
    <cellStyle name="Total 6 2 4 2 2 2" xfId="12023"/>
    <cellStyle name="Total 6 2 4 2 3" xfId="12024"/>
    <cellStyle name="Total 6 2 4 2 4" xfId="16721"/>
    <cellStyle name="Total 6 2 4 2 5" xfId="16722"/>
    <cellStyle name="Total 6 2 4 3" xfId="8121"/>
    <cellStyle name="Total 6 2 4 3 2" xfId="12025"/>
    <cellStyle name="Total 6 2 4 3 3" xfId="16723"/>
    <cellStyle name="Total 6 2 4 3 4" xfId="16724"/>
    <cellStyle name="Total 6 2 4 4" xfId="12026"/>
    <cellStyle name="Total 6 2 4 5" xfId="16725"/>
    <cellStyle name="Total 6 2 4 6" xfId="16726"/>
    <cellStyle name="Total 6 2 5" xfId="8122"/>
    <cellStyle name="Total 6 2 5 2" xfId="12027"/>
    <cellStyle name="Total 6 2 5 3" xfId="12028"/>
    <cellStyle name="Total 6 2 5 4" xfId="16727"/>
    <cellStyle name="Total 6 2 5 5" xfId="16728"/>
    <cellStyle name="Total 6 2 6" xfId="8123"/>
    <cellStyle name="Total 6 2 6 2" xfId="12029"/>
    <cellStyle name="Total 6 2 6 3" xfId="16729"/>
    <cellStyle name="Total 6 2 6 4" xfId="16730"/>
    <cellStyle name="Total 6 2 7" xfId="12030"/>
    <cellStyle name="Total 6 2 8" xfId="12031"/>
    <cellStyle name="Total 6 2 9" xfId="16731"/>
    <cellStyle name="Total 6 2_Графикон III.5.2.." xfId="8124"/>
    <cellStyle name="Total 6 3" xfId="8125"/>
    <cellStyle name="Total 6 3 2" xfId="8126"/>
    <cellStyle name="Total 6 3 2 2" xfId="8127"/>
    <cellStyle name="Total 6 3 2 2 2" xfId="8128"/>
    <cellStyle name="Total 6 3 2 2 2 2" xfId="12032"/>
    <cellStyle name="Total 6 3 2 2 3" xfId="12033"/>
    <cellStyle name="Total 6 3 2 2 4" xfId="16732"/>
    <cellStyle name="Total 6 3 2 2 5" xfId="16733"/>
    <cellStyle name="Total 6 3 2 3" xfId="8129"/>
    <cellStyle name="Total 6 3 2 3 2" xfId="12034"/>
    <cellStyle name="Total 6 3 2 3 3" xfId="16734"/>
    <cellStyle name="Total 6 3 2 3 4" xfId="16735"/>
    <cellStyle name="Total 6 3 2 4" xfId="12035"/>
    <cellStyle name="Total 6 3 2 5" xfId="16736"/>
    <cellStyle name="Total 6 3 2 6" xfId="16737"/>
    <cellStyle name="Total 6 3 2_Графикон III.5.2.." xfId="8130"/>
    <cellStyle name="Total 6 3 3" xfId="8131"/>
    <cellStyle name="Total 6 3 3 2" xfId="8132"/>
    <cellStyle name="Total 6 3 3 2 2" xfId="8133"/>
    <cellStyle name="Total 6 3 3 2 2 2" xfId="12036"/>
    <cellStyle name="Total 6 3 3 2 3" xfId="12037"/>
    <cellStyle name="Total 6 3 3 2 4" xfId="16738"/>
    <cellStyle name="Total 6 3 3 2 5" xfId="16739"/>
    <cellStyle name="Total 6 3 3 3" xfId="8134"/>
    <cellStyle name="Total 6 3 3 3 2" xfId="12038"/>
    <cellStyle name="Total 6 3 3 3 3" xfId="16740"/>
    <cellStyle name="Total 6 3 3 3 4" xfId="16741"/>
    <cellStyle name="Total 6 3 3 4" xfId="12039"/>
    <cellStyle name="Total 6 3 3 5" xfId="16742"/>
    <cellStyle name="Total 6 3 3 6" xfId="16743"/>
    <cellStyle name="Total 6 3 4" xfId="8135"/>
    <cellStyle name="Total 6 3 4 2" xfId="12040"/>
    <cellStyle name="Total 6 3 4 3" xfId="12041"/>
    <cellStyle name="Total 6 3 4 4" xfId="16744"/>
    <cellStyle name="Total 6 3 4 5" xfId="16745"/>
    <cellStyle name="Total 6 3 5" xfId="8136"/>
    <cellStyle name="Total 6 3 5 2" xfId="12042"/>
    <cellStyle name="Total 6 3 5 3" xfId="16746"/>
    <cellStyle name="Total 6 3 5 4" xfId="16747"/>
    <cellStyle name="Total 6 3 6" xfId="12043"/>
    <cellStyle name="Total 6 3 7" xfId="12044"/>
    <cellStyle name="Total 6 3 8" xfId="16748"/>
    <cellStyle name="Total 6 3 9" xfId="16749"/>
    <cellStyle name="Total 6 3_Графикон III.5.2.." xfId="8137"/>
    <cellStyle name="Total 6 4" xfId="8138"/>
    <cellStyle name="Total 6 4 2" xfId="8139"/>
    <cellStyle name="Total 6 4 2 2" xfId="8140"/>
    <cellStyle name="Total 6 4 2 2 2" xfId="12045"/>
    <cellStyle name="Total 6 4 2 3" xfId="12046"/>
    <cellStyle name="Total 6 4 2 4" xfId="16750"/>
    <cellStyle name="Total 6 4 2 5" xfId="16751"/>
    <cellStyle name="Total 6 4 3" xfId="8141"/>
    <cellStyle name="Total 6 4 3 2" xfId="12047"/>
    <cellStyle name="Total 6 4 3 3" xfId="16752"/>
    <cellStyle name="Total 6 4 3 4" xfId="16753"/>
    <cellStyle name="Total 6 4 4" xfId="12048"/>
    <cellStyle name="Total 6 4 5" xfId="16754"/>
    <cellStyle name="Total 6 4 6" xfId="16755"/>
    <cellStyle name="Total 6 4_Графикон III.5.2.." xfId="8142"/>
    <cellStyle name="Total 6 5" xfId="8143"/>
    <cellStyle name="Total 6 5 2" xfId="8144"/>
    <cellStyle name="Total 6 5 2 2" xfId="8145"/>
    <cellStyle name="Total 6 5 2 2 2" xfId="12049"/>
    <cellStyle name="Total 6 5 2 3" xfId="12050"/>
    <cellStyle name="Total 6 5 2 4" xfId="16756"/>
    <cellStyle name="Total 6 5 2 5" xfId="16757"/>
    <cellStyle name="Total 6 5 3" xfId="8146"/>
    <cellStyle name="Total 6 5 3 2" xfId="12051"/>
    <cellStyle name="Total 6 5 3 3" xfId="16758"/>
    <cellStyle name="Total 6 5 3 4" xfId="16759"/>
    <cellStyle name="Total 6 5 4" xfId="12052"/>
    <cellStyle name="Total 6 5 5" xfId="16760"/>
    <cellStyle name="Total 6 5 6" xfId="16761"/>
    <cellStyle name="Total 6 6" xfId="8147"/>
    <cellStyle name="Total 6 6 2" xfId="12053"/>
    <cellStyle name="Total 6 6 3" xfId="12054"/>
    <cellStyle name="Total 6 6 4" xfId="16762"/>
    <cellStyle name="Total 6 6 5" xfId="16763"/>
    <cellStyle name="Total 6 7" xfId="8148"/>
    <cellStyle name="Total 6 7 2" xfId="12055"/>
    <cellStyle name="Total 6 7 3" xfId="16764"/>
    <cellStyle name="Total 6 7 4" xfId="16765"/>
    <cellStyle name="Total 6 8" xfId="12056"/>
    <cellStyle name="Total 6 9" xfId="12057"/>
    <cellStyle name="Total 6_Графикон III.5.2.." xfId="8149"/>
    <cellStyle name="Total 7" xfId="8150"/>
    <cellStyle name="Total 7 2" xfId="8151"/>
    <cellStyle name="Total 7 2 2" xfId="8152"/>
    <cellStyle name="Total 7 2 2 2" xfId="8153"/>
    <cellStyle name="Total 7 2 2 2 2" xfId="12058"/>
    <cellStyle name="Total 7 2 2 3" xfId="12059"/>
    <cellStyle name="Total 7 2 2 4" xfId="16766"/>
    <cellStyle name="Total 7 2 2 5" xfId="16767"/>
    <cellStyle name="Total 7 2 3" xfId="8154"/>
    <cellStyle name="Total 7 2 3 2" xfId="12060"/>
    <cellStyle name="Total 7 2 3 3" xfId="16768"/>
    <cellStyle name="Total 7 2 3 4" xfId="16769"/>
    <cellStyle name="Total 7 2 4" xfId="12061"/>
    <cellStyle name="Total 7 2 5" xfId="16770"/>
    <cellStyle name="Total 7 2 6" xfId="16771"/>
    <cellStyle name="Total 7 2_Графикон III.5.2.." xfId="8155"/>
    <cellStyle name="Total 7 3" xfId="8156"/>
    <cellStyle name="Total 7 3 2" xfId="8157"/>
    <cellStyle name="Total 7 3 2 2" xfId="8158"/>
    <cellStyle name="Total 7 3 2 2 2" xfId="12062"/>
    <cellStyle name="Total 7 3 2 3" xfId="12063"/>
    <cellStyle name="Total 7 3 2 4" xfId="16772"/>
    <cellStyle name="Total 7 3 2 5" xfId="16773"/>
    <cellStyle name="Total 7 3 3" xfId="8159"/>
    <cellStyle name="Total 7 3 3 2" xfId="12064"/>
    <cellStyle name="Total 7 3 3 3" xfId="16774"/>
    <cellStyle name="Total 7 3 3 4" xfId="16775"/>
    <cellStyle name="Total 7 3 4" xfId="12065"/>
    <cellStyle name="Total 7 3 5" xfId="16776"/>
    <cellStyle name="Total 7 3 6" xfId="16777"/>
    <cellStyle name="Total 7 4" xfId="8160"/>
    <cellStyle name="Total 7 4 2" xfId="12066"/>
    <cellStyle name="Total 7 4 3" xfId="12067"/>
    <cellStyle name="Total 7 4 4" xfId="16778"/>
    <cellStyle name="Total 7 4 5" xfId="16779"/>
    <cellStyle name="Total 7 5" xfId="8161"/>
    <cellStyle name="Total 7 5 2" xfId="12068"/>
    <cellStyle name="Total 7 5 3" xfId="16780"/>
    <cellStyle name="Total 7 5 4" xfId="16781"/>
    <cellStyle name="Total 7 6" xfId="12069"/>
    <cellStyle name="Total 7 7" xfId="12070"/>
    <cellStyle name="Total 7 8" xfId="16782"/>
    <cellStyle name="Total 7 9" xfId="16783"/>
    <cellStyle name="Total 7_Графикон III.5.2.." xfId="8162"/>
    <cellStyle name="Total 8" xfId="8163"/>
    <cellStyle name="Total 9" xfId="8164"/>
    <cellStyle name="Total 9 2" xfId="12071"/>
    <cellStyle name="Unit" xfId="8165"/>
    <cellStyle name="Vertical" xfId="8166"/>
    <cellStyle name="Vstup" xfId="8167"/>
    <cellStyle name="Vstup 10" xfId="12072"/>
    <cellStyle name="Vstup 11" xfId="16784"/>
    <cellStyle name="Vstup 12" xfId="16785"/>
    <cellStyle name="Vstup 2" xfId="8168"/>
    <cellStyle name="Vstup 2 10" xfId="16786"/>
    <cellStyle name="Vstup 2 2" xfId="8169"/>
    <cellStyle name="Vstup 2 2 2" xfId="8170"/>
    <cellStyle name="Vstup 2 2 2 2" xfId="8171"/>
    <cellStyle name="Vstup 2 2 2 2 2" xfId="8172"/>
    <cellStyle name="Vstup 2 2 2 2 2 2" xfId="12073"/>
    <cellStyle name="Vstup 2 2 2 2 3" xfId="12074"/>
    <cellStyle name="Vstup 2 2 2 2 4" xfId="16787"/>
    <cellStyle name="Vstup 2 2 2 2 5" xfId="16788"/>
    <cellStyle name="Vstup 2 2 2 3" xfId="8173"/>
    <cellStyle name="Vstup 2 2 2 3 2" xfId="12075"/>
    <cellStyle name="Vstup 2 2 2 3 3" xfId="16789"/>
    <cellStyle name="Vstup 2 2 2 3 4" xfId="16790"/>
    <cellStyle name="Vstup 2 2 2 4" xfId="12076"/>
    <cellStyle name="Vstup 2 2 2 5" xfId="16791"/>
    <cellStyle name="Vstup 2 2 2 6" xfId="16792"/>
    <cellStyle name="Vstup 2 2 2_Графикон III.5.2.." xfId="8174"/>
    <cellStyle name="Vstup 2 2 3" xfId="8175"/>
    <cellStyle name="Vstup 2 2 3 2" xfId="8176"/>
    <cellStyle name="Vstup 2 2 3 2 2" xfId="8177"/>
    <cellStyle name="Vstup 2 2 3 2 2 2" xfId="12077"/>
    <cellStyle name="Vstup 2 2 3 2 3" xfId="12078"/>
    <cellStyle name="Vstup 2 2 3 2 4" xfId="16793"/>
    <cellStyle name="Vstup 2 2 3 2 5" xfId="16794"/>
    <cellStyle name="Vstup 2 2 3 3" xfId="8178"/>
    <cellStyle name="Vstup 2 2 3 3 2" xfId="12079"/>
    <cellStyle name="Vstup 2 2 3 3 3" xfId="16795"/>
    <cellStyle name="Vstup 2 2 3 3 4" xfId="16796"/>
    <cellStyle name="Vstup 2 2 3 4" xfId="12080"/>
    <cellStyle name="Vstup 2 2 3 5" xfId="16797"/>
    <cellStyle name="Vstup 2 2 3 6" xfId="16798"/>
    <cellStyle name="Vstup 2 2 4" xfId="8179"/>
    <cellStyle name="Vstup 2 2 4 2" xfId="12081"/>
    <cellStyle name="Vstup 2 2 4 3" xfId="12082"/>
    <cellStyle name="Vstup 2 2 4 4" xfId="16799"/>
    <cellStyle name="Vstup 2 2 4 5" xfId="16800"/>
    <cellStyle name="Vstup 2 2 5" xfId="8180"/>
    <cellStyle name="Vstup 2 2 5 2" xfId="12083"/>
    <cellStyle name="Vstup 2 2 5 3" xfId="16801"/>
    <cellStyle name="Vstup 2 2 5 4" xfId="16802"/>
    <cellStyle name="Vstup 2 2 6" xfId="12084"/>
    <cellStyle name="Vstup 2 2 7" xfId="12085"/>
    <cellStyle name="Vstup 2 2 8" xfId="16803"/>
    <cellStyle name="Vstup 2 2 9" xfId="16804"/>
    <cellStyle name="Vstup 2 2_Графикон III.5.2.." xfId="8181"/>
    <cellStyle name="Vstup 2 3" xfId="8182"/>
    <cellStyle name="Vstup 2 3 2" xfId="8183"/>
    <cellStyle name="Vstup 2 3 2 2" xfId="8184"/>
    <cellStyle name="Vstup 2 3 2 2 2" xfId="12086"/>
    <cellStyle name="Vstup 2 3 2 3" xfId="12087"/>
    <cellStyle name="Vstup 2 3 2 4" xfId="16805"/>
    <cellStyle name="Vstup 2 3 2 5" xfId="16806"/>
    <cellStyle name="Vstup 2 3 3" xfId="8185"/>
    <cellStyle name="Vstup 2 3 3 2" xfId="12088"/>
    <cellStyle name="Vstup 2 3 3 3" xfId="16807"/>
    <cellStyle name="Vstup 2 3 3 4" xfId="16808"/>
    <cellStyle name="Vstup 2 3 4" xfId="12089"/>
    <cellStyle name="Vstup 2 3 5" xfId="16809"/>
    <cellStyle name="Vstup 2 3 6" xfId="16810"/>
    <cellStyle name="Vstup 2 3_Графикон III.5.2.." xfId="8186"/>
    <cellStyle name="Vstup 2 4" xfId="8187"/>
    <cellStyle name="Vstup 2 4 2" xfId="8188"/>
    <cellStyle name="Vstup 2 4 2 2" xfId="8189"/>
    <cellStyle name="Vstup 2 4 2 2 2" xfId="12090"/>
    <cellStyle name="Vstup 2 4 2 3" xfId="12091"/>
    <cellStyle name="Vstup 2 4 2 4" xfId="16811"/>
    <cellStyle name="Vstup 2 4 2 5" xfId="16812"/>
    <cellStyle name="Vstup 2 4 3" xfId="8190"/>
    <cellStyle name="Vstup 2 4 3 2" xfId="12092"/>
    <cellStyle name="Vstup 2 4 3 3" xfId="16813"/>
    <cellStyle name="Vstup 2 4 3 4" xfId="16814"/>
    <cellStyle name="Vstup 2 4 4" xfId="12093"/>
    <cellStyle name="Vstup 2 4 5" xfId="16815"/>
    <cellStyle name="Vstup 2 4 6" xfId="16816"/>
    <cellStyle name="Vstup 2 5" xfId="8191"/>
    <cellStyle name="Vstup 2 5 2" xfId="12094"/>
    <cellStyle name="Vstup 2 5 3" xfId="12095"/>
    <cellStyle name="Vstup 2 5 4" xfId="16817"/>
    <cellStyle name="Vstup 2 5 5" xfId="16818"/>
    <cellStyle name="Vstup 2 6" xfId="8192"/>
    <cellStyle name="Vstup 2 6 2" xfId="12096"/>
    <cellStyle name="Vstup 2 6 3" xfId="16819"/>
    <cellStyle name="Vstup 2 6 4" xfId="16820"/>
    <cellStyle name="Vstup 2 7" xfId="12097"/>
    <cellStyle name="Vstup 2 8" xfId="12098"/>
    <cellStyle name="Vstup 2 9" xfId="16821"/>
    <cellStyle name="Vstup 2_Графикон III.5.2.." xfId="8193"/>
    <cellStyle name="Vstup 3" xfId="8194"/>
    <cellStyle name="Vstup 3 2" xfId="8195"/>
    <cellStyle name="Vstup 3 2 2" xfId="8196"/>
    <cellStyle name="Vstup 3 2 2 2" xfId="8197"/>
    <cellStyle name="Vstup 3 2 2 2 2" xfId="12099"/>
    <cellStyle name="Vstup 3 2 2 3" xfId="12100"/>
    <cellStyle name="Vstup 3 2 2 4" xfId="16822"/>
    <cellStyle name="Vstup 3 2 2 5" xfId="16823"/>
    <cellStyle name="Vstup 3 2 3" xfId="8198"/>
    <cellStyle name="Vstup 3 2 3 2" xfId="12101"/>
    <cellStyle name="Vstup 3 2 3 3" xfId="16824"/>
    <cellStyle name="Vstup 3 2 3 4" xfId="16825"/>
    <cellStyle name="Vstup 3 2 4" xfId="12102"/>
    <cellStyle name="Vstup 3 2 5" xfId="16826"/>
    <cellStyle name="Vstup 3 2 6" xfId="16827"/>
    <cellStyle name="Vstup 3 2_Графикон III.5.2.." xfId="8199"/>
    <cellStyle name="Vstup 3 3" xfId="8200"/>
    <cellStyle name="Vstup 3 3 2" xfId="8201"/>
    <cellStyle name="Vstup 3 3 2 2" xfId="8202"/>
    <cellStyle name="Vstup 3 3 2 2 2" xfId="12103"/>
    <cellStyle name="Vstup 3 3 2 3" xfId="12104"/>
    <cellStyle name="Vstup 3 3 2 4" xfId="16828"/>
    <cellStyle name="Vstup 3 3 2 5" xfId="16829"/>
    <cellStyle name="Vstup 3 3 3" xfId="8203"/>
    <cellStyle name="Vstup 3 3 3 2" xfId="12105"/>
    <cellStyle name="Vstup 3 3 3 3" xfId="16830"/>
    <cellStyle name="Vstup 3 3 3 4" xfId="16831"/>
    <cellStyle name="Vstup 3 3 4" xfId="12106"/>
    <cellStyle name="Vstup 3 3 5" xfId="16832"/>
    <cellStyle name="Vstup 3 3 6" xfId="16833"/>
    <cellStyle name="Vstup 3 4" xfId="8204"/>
    <cellStyle name="Vstup 3 4 2" xfId="12107"/>
    <cellStyle name="Vstup 3 4 3" xfId="12108"/>
    <cellStyle name="Vstup 3 4 4" xfId="16834"/>
    <cellStyle name="Vstup 3 4 5" xfId="16835"/>
    <cellStyle name="Vstup 3 5" xfId="8205"/>
    <cellStyle name="Vstup 3 5 2" xfId="12109"/>
    <cellStyle name="Vstup 3 5 3" xfId="16836"/>
    <cellStyle name="Vstup 3 5 4" xfId="16837"/>
    <cellStyle name="Vstup 3 6" xfId="12110"/>
    <cellStyle name="Vstup 3 7" xfId="12111"/>
    <cellStyle name="Vstup 3 8" xfId="16838"/>
    <cellStyle name="Vstup 3 9" xfId="16839"/>
    <cellStyle name="Vstup 3_Графикон III.5.2.." xfId="8206"/>
    <cellStyle name="Vstup 4" xfId="8207"/>
    <cellStyle name="Vstup 4 2" xfId="8208"/>
    <cellStyle name="Vstup 4 2 2" xfId="8209"/>
    <cellStyle name="Vstup 4 2 2 2" xfId="8210"/>
    <cellStyle name="Vstup 4 2 2 2 2" xfId="12112"/>
    <cellStyle name="Vstup 4 2 2 3" xfId="12113"/>
    <cellStyle name="Vstup 4 2 2 4" xfId="16840"/>
    <cellStyle name="Vstup 4 2 2 5" xfId="16841"/>
    <cellStyle name="Vstup 4 2 3" xfId="8211"/>
    <cellStyle name="Vstup 4 2 3 2" xfId="12114"/>
    <cellStyle name="Vstup 4 2 3 3" xfId="16842"/>
    <cellStyle name="Vstup 4 2 3 4" xfId="16843"/>
    <cellStyle name="Vstup 4 2 4" xfId="12115"/>
    <cellStyle name="Vstup 4 2 5" xfId="16844"/>
    <cellStyle name="Vstup 4 2 6" xfId="16845"/>
    <cellStyle name="Vstup 4 2_Графикон III.5.2.." xfId="8212"/>
    <cellStyle name="Vstup 4 3" xfId="8213"/>
    <cellStyle name="Vstup 4 3 2" xfId="8214"/>
    <cellStyle name="Vstup 4 3 2 2" xfId="8215"/>
    <cellStyle name="Vstup 4 3 2 2 2" xfId="12116"/>
    <cellStyle name="Vstup 4 3 2 3" xfId="12117"/>
    <cellStyle name="Vstup 4 3 2 4" xfId="16846"/>
    <cellStyle name="Vstup 4 3 2 5" xfId="16847"/>
    <cellStyle name="Vstup 4 3 3" xfId="8216"/>
    <cellStyle name="Vstup 4 3 3 2" xfId="12118"/>
    <cellStyle name="Vstup 4 3 3 3" xfId="16848"/>
    <cellStyle name="Vstup 4 3 3 4" xfId="16849"/>
    <cellStyle name="Vstup 4 3 4" xfId="12119"/>
    <cellStyle name="Vstup 4 3 5" xfId="16850"/>
    <cellStyle name="Vstup 4 3 6" xfId="16851"/>
    <cellStyle name="Vstup 4 4" xfId="8217"/>
    <cellStyle name="Vstup 4 4 2" xfId="12120"/>
    <cellStyle name="Vstup 4 4 3" xfId="12121"/>
    <cellStyle name="Vstup 4 4 4" xfId="16852"/>
    <cellStyle name="Vstup 4 4 5" xfId="16853"/>
    <cellStyle name="Vstup 4 5" xfId="8218"/>
    <cellStyle name="Vstup 4 5 2" xfId="12122"/>
    <cellStyle name="Vstup 4 5 3" xfId="16854"/>
    <cellStyle name="Vstup 4 5 4" xfId="16855"/>
    <cellStyle name="Vstup 4 6" xfId="12123"/>
    <cellStyle name="Vstup 4 7" xfId="12124"/>
    <cellStyle name="Vstup 4 8" xfId="16856"/>
    <cellStyle name="Vstup 4 9" xfId="16857"/>
    <cellStyle name="Vstup 4_Графикон III.5.2.." xfId="8219"/>
    <cellStyle name="Vstup 5" xfId="8220"/>
    <cellStyle name="Vstup 5 2" xfId="8221"/>
    <cellStyle name="Vstup 5 2 2" xfId="8222"/>
    <cellStyle name="Vstup 5 2 2 2" xfId="12125"/>
    <cellStyle name="Vstup 5 2 3" xfId="12126"/>
    <cellStyle name="Vstup 5 2 4" xfId="16858"/>
    <cellStyle name="Vstup 5 2 5" xfId="16859"/>
    <cellStyle name="Vstup 5 3" xfId="8223"/>
    <cellStyle name="Vstup 5 3 2" xfId="12127"/>
    <cellStyle name="Vstup 5 3 3" xfId="16860"/>
    <cellStyle name="Vstup 5 3 4" xfId="16861"/>
    <cellStyle name="Vstup 5 4" xfId="12128"/>
    <cellStyle name="Vstup 5 5" xfId="16862"/>
    <cellStyle name="Vstup 5 6" xfId="16863"/>
    <cellStyle name="Vstup 5_Графикон III.5.2.." xfId="8224"/>
    <cellStyle name="Vstup 6" xfId="8225"/>
    <cellStyle name="Vstup 6 2" xfId="8226"/>
    <cellStyle name="Vstup 6 2 2" xfId="8227"/>
    <cellStyle name="Vstup 6 2 2 2" xfId="12129"/>
    <cellStyle name="Vstup 6 2 3" xfId="12130"/>
    <cellStyle name="Vstup 6 2 4" xfId="16864"/>
    <cellStyle name="Vstup 6 2 5" xfId="16865"/>
    <cellStyle name="Vstup 6 3" xfId="8228"/>
    <cellStyle name="Vstup 6 3 2" xfId="12131"/>
    <cellStyle name="Vstup 6 3 3" xfId="16866"/>
    <cellStyle name="Vstup 6 3 4" xfId="16867"/>
    <cellStyle name="Vstup 6 4" xfId="12132"/>
    <cellStyle name="Vstup 6 5" xfId="16868"/>
    <cellStyle name="Vstup 6 6" xfId="16869"/>
    <cellStyle name="Vstup 7" xfId="8229"/>
    <cellStyle name="Vstup 7 2" xfId="12133"/>
    <cellStyle name="Vstup 7 3" xfId="12134"/>
    <cellStyle name="Vstup 7 4" xfId="16870"/>
    <cellStyle name="Vstup 7 5" xfId="16871"/>
    <cellStyle name="Vstup 8" xfId="8230"/>
    <cellStyle name="Vstup 8 2" xfId="12135"/>
    <cellStyle name="Vstup 8 3" xfId="16872"/>
    <cellStyle name="Vstup 8 4" xfId="16873"/>
    <cellStyle name="Vstup 9" xfId="12136"/>
    <cellStyle name="Vstup_Графикон III.5.2.." xfId="8231"/>
    <cellStyle name="Výpočet" xfId="8232"/>
    <cellStyle name="Výpočet 10" xfId="12137"/>
    <cellStyle name="Výpočet 11" xfId="16874"/>
    <cellStyle name="Výpočet 12" xfId="16875"/>
    <cellStyle name="Výpočet 2" xfId="8233"/>
    <cellStyle name="Výpočet 2 10" xfId="16876"/>
    <cellStyle name="Výpočet 2 2" xfId="8234"/>
    <cellStyle name="Výpočet 2 2 2" xfId="8235"/>
    <cellStyle name="Výpočet 2 2 2 2" xfId="8236"/>
    <cellStyle name="Výpočet 2 2 2 2 2" xfId="8237"/>
    <cellStyle name="Výpočet 2 2 2 2 2 2" xfId="12138"/>
    <cellStyle name="Výpočet 2 2 2 2 3" xfId="12139"/>
    <cellStyle name="Výpočet 2 2 2 2 4" xfId="16877"/>
    <cellStyle name="Výpočet 2 2 2 2 5" xfId="16878"/>
    <cellStyle name="Výpočet 2 2 2 3" xfId="8238"/>
    <cellStyle name="Výpočet 2 2 2 3 2" xfId="12140"/>
    <cellStyle name="Výpočet 2 2 2 3 3" xfId="16879"/>
    <cellStyle name="Výpočet 2 2 2 3 4" xfId="16880"/>
    <cellStyle name="Výpočet 2 2 2 4" xfId="12141"/>
    <cellStyle name="Výpočet 2 2 2 5" xfId="16881"/>
    <cellStyle name="Výpočet 2 2 2 6" xfId="16882"/>
    <cellStyle name="Výpočet 2 2 2_Графикон III.5.2.." xfId="8239"/>
    <cellStyle name="Výpočet 2 2 3" xfId="8240"/>
    <cellStyle name="Výpočet 2 2 3 2" xfId="8241"/>
    <cellStyle name="Výpočet 2 2 3 2 2" xfId="8242"/>
    <cellStyle name="Výpočet 2 2 3 2 2 2" xfId="12142"/>
    <cellStyle name="Výpočet 2 2 3 2 3" xfId="12143"/>
    <cellStyle name="Výpočet 2 2 3 2 4" xfId="16883"/>
    <cellStyle name="Výpočet 2 2 3 2 5" xfId="16884"/>
    <cellStyle name="Výpočet 2 2 3 3" xfId="8243"/>
    <cellStyle name="Výpočet 2 2 3 3 2" xfId="12144"/>
    <cellStyle name="Výpočet 2 2 3 3 3" xfId="16885"/>
    <cellStyle name="Výpočet 2 2 3 3 4" xfId="16886"/>
    <cellStyle name="Výpočet 2 2 3 4" xfId="12145"/>
    <cellStyle name="Výpočet 2 2 3 5" xfId="16887"/>
    <cellStyle name="Výpočet 2 2 3 6" xfId="16888"/>
    <cellStyle name="Výpočet 2 2 4" xfId="8244"/>
    <cellStyle name="Výpočet 2 2 4 2" xfId="12146"/>
    <cellStyle name="Výpočet 2 2 4 3" xfId="12147"/>
    <cellStyle name="Výpočet 2 2 4 4" xfId="16889"/>
    <cellStyle name="Výpočet 2 2 4 5" xfId="16890"/>
    <cellStyle name="Výpočet 2 2 5" xfId="8245"/>
    <cellStyle name="Výpočet 2 2 5 2" xfId="12148"/>
    <cellStyle name="Výpočet 2 2 5 3" xfId="16891"/>
    <cellStyle name="Výpočet 2 2 5 4" xfId="16892"/>
    <cellStyle name="Výpočet 2 2 6" xfId="12149"/>
    <cellStyle name="Výpočet 2 2 7" xfId="12150"/>
    <cellStyle name="Výpočet 2 2 8" xfId="16893"/>
    <cellStyle name="Výpočet 2 2 9" xfId="16894"/>
    <cellStyle name="Výpočet 2 2_Графикон III.5.2.." xfId="8246"/>
    <cellStyle name="Výpočet 2 3" xfId="8247"/>
    <cellStyle name="Výpočet 2 3 2" xfId="8248"/>
    <cellStyle name="Výpočet 2 3 2 2" xfId="8249"/>
    <cellStyle name="Výpočet 2 3 2 2 2" xfId="12151"/>
    <cellStyle name="Výpočet 2 3 2 3" xfId="12152"/>
    <cellStyle name="Výpočet 2 3 2 4" xfId="16895"/>
    <cellStyle name="Výpočet 2 3 2 5" xfId="16896"/>
    <cellStyle name="Výpočet 2 3 3" xfId="8250"/>
    <cellStyle name="Výpočet 2 3 3 2" xfId="12153"/>
    <cellStyle name="Výpočet 2 3 3 3" xfId="16897"/>
    <cellStyle name="Výpočet 2 3 3 4" xfId="16898"/>
    <cellStyle name="Výpočet 2 3 4" xfId="12154"/>
    <cellStyle name="Výpočet 2 3 5" xfId="16899"/>
    <cellStyle name="Výpočet 2 3 6" xfId="16900"/>
    <cellStyle name="Výpočet 2 3_Графикон III.5.2.." xfId="8251"/>
    <cellStyle name="Výpočet 2 4" xfId="8252"/>
    <cellStyle name="Výpočet 2 4 2" xfId="8253"/>
    <cellStyle name="Výpočet 2 4 2 2" xfId="8254"/>
    <cellStyle name="Výpočet 2 4 2 2 2" xfId="12155"/>
    <cellStyle name="Výpočet 2 4 2 3" xfId="12156"/>
    <cellStyle name="Výpočet 2 4 2 4" xfId="16901"/>
    <cellStyle name="Výpočet 2 4 2 5" xfId="16902"/>
    <cellStyle name="Výpočet 2 4 3" xfId="8255"/>
    <cellStyle name="Výpočet 2 4 3 2" xfId="12157"/>
    <cellStyle name="Výpočet 2 4 3 3" xfId="16903"/>
    <cellStyle name="Výpočet 2 4 3 4" xfId="16904"/>
    <cellStyle name="Výpočet 2 4 4" xfId="12158"/>
    <cellStyle name="Výpočet 2 4 5" xfId="16905"/>
    <cellStyle name="Výpočet 2 4 6" xfId="16906"/>
    <cellStyle name="Výpočet 2 5" xfId="8256"/>
    <cellStyle name="Výpočet 2 5 2" xfId="12159"/>
    <cellStyle name="Výpočet 2 5 3" xfId="12160"/>
    <cellStyle name="Výpočet 2 5 4" xfId="16907"/>
    <cellStyle name="Výpočet 2 5 5" xfId="16908"/>
    <cellStyle name="Výpočet 2 6" xfId="8257"/>
    <cellStyle name="Výpočet 2 6 2" xfId="12161"/>
    <cellStyle name="Výpočet 2 6 3" xfId="16909"/>
    <cellStyle name="Výpočet 2 6 4" xfId="16910"/>
    <cellStyle name="Výpočet 2 7" xfId="12162"/>
    <cellStyle name="Výpočet 2 8" xfId="12163"/>
    <cellStyle name="Výpočet 2 9" xfId="16911"/>
    <cellStyle name="Výpočet 2_Графикон III.5.2.." xfId="8258"/>
    <cellStyle name="Výpočet 3" xfId="8259"/>
    <cellStyle name="Výpočet 3 2" xfId="8260"/>
    <cellStyle name="Výpočet 3 2 2" xfId="8261"/>
    <cellStyle name="Výpočet 3 2 2 2" xfId="8262"/>
    <cellStyle name="Výpočet 3 2 2 2 2" xfId="12164"/>
    <cellStyle name="Výpočet 3 2 2 3" xfId="12165"/>
    <cellStyle name="Výpočet 3 2 2 4" xfId="16912"/>
    <cellStyle name="Výpočet 3 2 2 5" xfId="16913"/>
    <cellStyle name="Výpočet 3 2 3" xfId="8263"/>
    <cellStyle name="Výpočet 3 2 3 2" xfId="12166"/>
    <cellStyle name="Výpočet 3 2 3 3" xfId="16914"/>
    <cellStyle name="Výpočet 3 2 3 4" xfId="16915"/>
    <cellStyle name="Výpočet 3 2 4" xfId="12167"/>
    <cellStyle name="Výpočet 3 2 5" xfId="16916"/>
    <cellStyle name="Výpočet 3 2 6" xfId="16917"/>
    <cellStyle name="Výpočet 3 2_Графикон III.5.2.." xfId="8264"/>
    <cellStyle name="Výpočet 3 3" xfId="8265"/>
    <cellStyle name="Výpočet 3 3 2" xfId="8266"/>
    <cellStyle name="Výpočet 3 3 2 2" xfId="8267"/>
    <cellStyle name="Výpočet 3 3 2 2 2" xfId="12168"/>
    <cellStyle name="Výpočet 3 3 2 3" xfId="12169"/>
    <cellStyle name="Výpočet 3 3 2 4" xfId="16918"/>
    <cellStyle name="Výpočet 3 3 2 5" xfId="16919"/>
    <cellStyle name="Výpočet 3 3 3" xfId="8268"/>
    <cellStyle name="Výpočet 3 3 3 2" xfId="12170"/>
    <cellStyle name="Výpočet 3 3 3 3" xfId="16920"/>
    <cellStyle name="Výpočet 3 3 3 4" xfId="16921"/>
    <cellStyle name="Výpočet 3 3 4" xfId="12171"/>
    <cellStyle name="Výpočet 3 3 5" xfId="16922"/>
    <cellStyle name="Výpočet 3 3 6" xfId="16923"/>
    <cellStyle name="Výpočet 3 4" xfId="8269"/>
    <cellStyle name="Výpočet 3 4 2" xfId="12172"/>
    <cellStyle name="Výpočet 3 4 3" xfId="12173"/>
    <cellStyle name="Výpočet 3 4 4" xfId="16924"/>
    <cellStyle name="Výpočet 3 4 5" xfId="16925"/>
    <cellStyle name="Výpočet 3 5" xfId="8270"/>
    <cellStyle name="Výpočet 3 5 2" xfId="12174"/>
    <cellStyle name="Výpočet 3 5 3" xfId="16926"/>
    <cellStyle name="Výpočet 3 5 4" xfId="16927"/>
    <cellStyle name="Výpočet 3 6" xfId="12175"/>
    <cellStyle name="Výpočet 3 7" xfId="12176"/>
    <cellStyle name="Výpočet 3 8" xfId="16928"/>
    <cellStyle name="Výpočet 3 9" xfId="16929"/>
    <cellStyle name="Výpočet 3_Графикон III.5.2.." xfId="8271"/>
    <cellStyle name="Výpočet 4" xfId="8272"/>
    <cellStyle name="Výpočet 4 2" xfId="8273"/>
    <cellStyle name="Výpočet 4 2 2" xfId="8274"/>
    <cellStyle name="Výpočet 4 2 2 2" xfId="8275"/>
    <cellStyle name="Výpočet 4 2 2 2 2" xfId="12177"/>
    <cellStyle name="Výpočet 4 2 2 3" xfId="12178"/>
    <cellStyle name="Výpočet 4 2 2 4" xfId="16930"/>
    <cellStyle name="Výpočet 4 2 2 5" xfId="16931"/>
    <cellStyle name="Výpočet 4 2 3" xfId="8276"/>
    <cellStyle name="Výpočet 4 2 3 2" xfId="12179"/>
    <cellStyle name="Výpočet 4 2 3 3" xfId="16932"/>
    <cellStyle name="Výpočet 4 2 3 4" xfId="16933"/>
    <cellStyle name="Výpočet 4 2 4" xfId="12180"/>
    <cellStyle name="Výpočet 4 2 5" xfId="16934"/>
    <cellStyle name="Výpočet 4 2 6" xfId="16935"/>
    <cellStyle name="Výpočet 4 2_Графикон III.5.2.." xfId="8277"/>
    <cellStyle name="Výpočet 4 3" xfId="8278"/>
    <cellStyle name="Výpočet 4 3 2" xfId="8279"/>
    <cellStyle name="Výpočet 4 3 2 2" xfId="8280"/>
    <cellStyle name="Výpočet 4 3 2 2 2" xfId="12181"/>
    <cellStyle name="Výpočet 4 3 2 3" xfId="12182"/>
    <cellStyle name="Výpočet 4 3 2 4" xfId="16936"/>
    <cellStyle name="Výpočet 4 3 2 5" xfId="16937"/>
    <cellStyle name="Výpočet 4 3 3" xfId="8281"/>
    <cellStyle name="Výpočet 4 3 3 2" xfId="12183"/>
    <cellStyle name="Výpočet 4 3 3 3" xfId="16938"/>
    <cellStyle name="Výpočet 4 3 3 4" xfId="16939"/>
    <cellStyle name="Výpočet 4 3 4" xfId="12184"/>
    <cellStyle name="Výpočet 4 3 5" xfId="16940"/>
    <cellStyle name="Výpočet 4 3 6" xfId="16941"/>
    <cellStyle name="Výpočet 4 4" xfId="8282"/>
    <cellStyle name="Výpočet 4 4 2" xfId="12185"/>
    <cellStyle name="Výpočet 4 4 3" xfId="12186"/>
    <cellStyle name="Výpočet 4 4 4" xfId="16942"/>
    <cellStyle name="Výpočet 4 4 5" xfId="16943"/>
    <cellStyle name="Výpočet 4 5" xfId="8283"/>
    <cellStyle name="Výpočet 4 5 2" xfId="12187"/>
    <cellStyle name="Výpočet 4 5 3" xfId="16944"/>
    <cellStyle name="Výpočet 4 5 4" xfId="16945"/>
    <cellStyle name="Výpočet 4 6" xfId="12188"/>
    <cellStyle name="Výpočet 4 7" xfId="12189"/>
    <cellStyle name="Výpočet 4 8" xfId="16946"/>
    <cellStyle name="Výpočet 4 9" xfId="16947"/>
    <cellStyle name="Výpočet 4_Графикон III.5.2.." xfId="8284"/>
    <cellStyle name="Výpočet 5" xfId="8285"/>
    <cellStyle name="Výpočet 5 2" xfId="8286"/>
    <cellStyle name="Výpočet 5 2 2" xfId="8287"/>
    <cellStyle name="Výpočet 5 2 2 2" xfId="12190"/>
    <cellStyle name="Výpočet 5 2 3" xfId="12191"/>
    <cellStyle name="Výpočet 5 2 4" xfId="16948"/>
    <cellStyle name="Výpočet 5 2 5" xfId="16949"/>
    <cellStyle name="Výpočet 5 3" xfId="8288"/>
    <cellStyle name="Výpočet 5 3 2" xfId="12192"/>
    <cellStyle name="Výpočet 5 3 3" xfId="16950"/>
    <cellStyle name="Výpočet 5 3 4" xfId="16951"/>
    <cellStyle name="Výpočet 5 4" xfId="12193"/>
    <cellStyle name="Výpočet 5 5" xfId="16952"/>
    <cellStyle name="Výpočet 5 6" xfId="16953"/>
    <cellStyle name="Výpočet 5_Графикон III.5.2.." xfId="8289"/>
    <cellStyle name="Výpočet 6" xfId="8290"/>
    <cellStyle name="Výpočet 6 2" xfId="8291"/>
    <cellStyle name="Výpočet 6 2 2" xfId="8292"/>
    <cellStyle name="Výpočet 6 2 2 2" xfId="12194"/>
    <cellStyle name="Výpočet 6 2 3" xfId="12195"/>
    <cellStyle name="Výpočet 6 2 4" xfId="16954"/>
    <cellStyle name="Výpočet 6 2 5" xfId="16955"/>
    <cellStyle name="Výpočet 6 3" xfId="8293"/>
    <cellStyle name="Výpočet 6 3 2" xfId="12196"/>
    <cellStyle name="Výpočet 6 3 3" xfId="16956"/>
    <cellStyle name="Výpočet 6 3 4" xfId="16957"/>
    <cellStyle name="Výpočet 6 4" xfId="12197"/>
    <cellStyle name="Výpočet 6 5" xfId="16958"/>
    <cellStyle name="Výpočet 6 6" xfId="16959"/>
    <cellStyle name="Výpočet 7" xfId="8294"/>
    <cellStyle name="Výpočet 7 2" xfId="12198"/>
    <cellStyle name="Výpočet 7 3" xfId="12199"/>
    <cellStyle name="Výpočet 7 4" xfId="16960"/>
    <cellStyle name="Výpočet 7 5" xfId="16961"/>
    <cellStyle name="Výpočet 8" xfId="8295"/>
    <cellStyle name="Výpočet 8 2" xfId="12200"/>
    <cellStyle name="Výpočet 8 3" xfId="16962"/>
    <cellStyle name="Výpočet 8 4" xfId="16963"/>
    <cellStyle name="Výpočet 9" xfId="12201"/>
    <cellStyle name="Výpočet_Графикон III.5.2.." xfId="8296"/>
    <cellStyle name="Výstup" xfId="8297"/>
    <cellStyle name="Výstup 10" xfId="12202"/>
    <cellStyle name="Výstup 11" xfId="16964"/>
    <cellStyle name="Výstup 12" xfId="16965"/>
    <cellStyle name="Výstup 2" xfId="8298"/>
    <cellStyle name="Výstup 2 10" xfId="16966"/>
    <cellStyle name="Výstup 2 2" xfId="8299"/>
    <cellStyle name="Výstup 2 2 2" xfId="8300"/>
    <cellStyle name="Výstup 2 2 2 2" xfId="8301"/>
    <cellStyle name="Výstup 2 2 2 2 2" xfId="8302"/>
    <cellStyle name="Výstup 2 2 2 2 2 2" xfId="12203"/>
    <cellStyle name="Výstup 2 2 2 2 3" xfId="12204"/>
    <cellStyle name="Výstup 2 2 2 2 4" xfId="16967"/>
    <cellStyle name="Výstup 2 2 2 2 5" xfId="16968"/>
    <cellStyle name="Výstup 2 2 2 3" xfId="8303"/>
    <cellStyle name="Výstup 2 2 2 3 2" xfId="12205"/>
    <cellStyle name="Výstup 2 2 2 3 3" xfId="16969"/>
    <cellStyle name="Výstup 2 2 2 3 4" xfId="16970"/>
    <cellStyle name="Výstup 2 2 2 4" xfId="12206"/>
    <cellStyle name="Výstup 2 2 2 5" xfId="16971"/>
    <cellStyle name="Výstup 2 2 2 6" xfId="16972"/>
    <cellStyle name="Výstup 2 2 2_Графикон III.5.2.." xfId="8304"/>
    <cellStyle name="Výstup 2 2 3" xfId="8305"/>
    <cellStyle name="Výstup 2 2 3 2" xfId="8306"/>
    <cellStyle name="Výstup 2 2 3 2 2" xfId="8307"/>
    <cellStyle name="Výstup 2 2 3 2 2 2" xfId="12207"/>
    <cellStyle name="Výstup 2 2 3 2 3" xfId="12208"/>
    <cellStyle name="Výstup 2 2 3 2 4" xfId="16973"/>
    <cellStyle name="Výstup 2 2 3 2 5" xfId="16974"/>
    <cellStyle name="Výstup 2 2 3 3" xfId="8308"/>
    <cellStyle name="Výstup 2 2 3 3 2" xfId="12209"/>
    <cellStyle name="Výstup 2 2 3 3 3" xfId="16975"/>
    <cellStyle name="Výstup 2 2 3 3 4" xfId="16976"/>
    <cellStyle name="Výstup 2 2 3 4" xfId="12210"/>
    <cellStyle name="Výstup 2 2 3 5" xfId="16977"/>
    <cellStyle name="Výstup 2 2 3 6" xfId="16978"/>
    <cellStyle name="Výstup 2 2 4" xfId="8309"/>
    <cellStyle name="Výstup 2 2 4 2" xfId="12211"/>
    <cellStyle name="Výstup 2 2 4 3" xfId="12212"/>
    <cellStyle name="Výstup 2 2 4 4" xfId="16979"/>
    <cellStyle name="Výstup 2 2 4 5" xfId="16980"/>
    <cellStyle name="Výstup 2 2 5" xfId="8310"/>
    <cellStyle name="Výstup 2 2 5 2" xfId="12213"/>
    <cellStyle name="Výstup 2 2 5 3" xfId="16981"/>
    <cellStyle name="Výstup 2 2 5 4" xfId="16982"/>
    <cellStyle name="Výstup 2 2 6" xfId="12214"/>
    <cellStyle name="Výstup 2 2 7" xfId="12215"/>
    <cellStyle name="Výstup 2 2 8" xfId="16983"/>
    <cellStyle name="Výstup 2 2 9" xfId="16984"/>
    <cellStyle name="Výstup 2 2_Графикон III.5.2.." xfId="8311"/>
    <cellStyle name="Výstup 2 3" xfId="8312"/>
    <cellStyle name="Výstup 2 3 2" xfId="8313"/>
    <cellStyle name="Výstup 2 3 2 2" xfId="8314"/>
    <cellStyle name="Výstup 2 3 2 2 2" xfId="12216"/>
    <cellStyle name="Výstup 2 3 2 3" xfId="12217"/>
    <cellStyle name="Výstup 2 3 2 4" xfId="16985"/>
    <cellStyle name="Výstup 2 3 2 5" xfId="16986"/>
    <cellStyle name="Výstup 2 3 3" xfId="8315"/>
    <cellStyle name="Výstup 2 3 3 2" xfId="12218"/>
    <cellStyle name="Výstup 2 3 3 3" xfId="16987"/>
    <cellStyle name="Výstup 2 3 3 4" xfId="16988"/>
    <cellStyle name="Výstup 2 3 4" xfId="12219"/>
    <cellStyle name="Výstup 2 3 5" xfId="16989"/>
    <cellStyle name="Výstup 2 3 6" xfId="16990"/>
    <cellStyle name="Výstup 2 3_Графикон III.5.2.." xfId="8316"/>
    <cellStyle name="Výstup 2 4" xfId="8317"/>
    <cellStyle name="Výstup 2 4 2" xfId="8318"/>
    <cellStyle name="Výstup 2 4 2 2" xfId="8319"/>
    <cellStyle name="Výstup 2 4 2 2 2" xfId="12220"/>
    <cellStyle name="Výstup 2 4 2 3" xfId="12221"/>
    <cellStyle name="Výstup 2 4 2 4" xfId="16991"/>
    <cellStyle name="Výstup 2 4 2 5" xfId="16992"/>
    <cellStyle name="Výstup 2 4 3" xfId="8320"/>
    <cellStyle name="Výstup 2 4 3 2" xfId="12222"/>
    <cellStyle name="Výstup 2 4 3 3" xfId="16993"/>
    <cellStyle name="Výstup 2 4 3 4" xfId="16994"/>
    <cellStyle name="Výstup 2 4 4" xfId="12223"/>
    <cellStyle name="Výstup 2 4 5" xfId="16995"/>
    <cellStyle name="Výstup 2 4 6" xfId="16996"/>
    <cellStyle name="Výstup 2 5" xfId="8321"/>
    <cellStyle name="Výstup 2 5 2" xfId="12224"/>
    <cellStyle name="Výstup 2 5 3" xfId="12225"/>
    <cellStyle name="Výstup 2 5 4" xfId="16997"/>
    <cellStyle name="Výstup 2 5 5" xfId="16998"/>
    <cellStyle name="Výstup 2 6" xfId="8322"/>
    <cellStyle name="Výstup 2 6 2" xfId="12226"/>
    <cellStyle name="Výstup 2 6 3" xfId="16999"/>
    <cellStyle name="Výstup 2 6 4" xfId="17000"/>
    <cellStyle name="Výstup 2 7" xfId="12227"/>
    <cellStyle name="Výstup 2 8" xfId="12228"/>
    <cellStyle name="Výstup 2 9" xfId="17001"/>
    <cellStyle name="Výstup 2_Графикон III.5.2.." xfId="8323"/>
    <cellStyle name="Výstup 3" xfId="8324"/>
    <cellStyle name="Výstup 3 2" xfId="8325"/>
    <cellStyle name="Výstup 3 2 2" xfId="8326"/>
    <cellStyle name="Výstup 3 2 2 2" xfId="8327"/>
    <cellStyle name="Výstup 3 2 2 2 2" xfId="12229"/>
    <cellStyle name="Výstup 3 2 2 3" xfId="12230"/>
    <cellStyle name="Výstup 3 2 2 4" xfId="17002"/>
    <cellStyle name="Výstup 3 2 2 5" xfId="17003"/>
    <cellStyle name="Výstup 3 2 3" xfId="8328"/>
    <cellStyle name="Výstup 3 2 3 2" xfId="12231"/>
    <cellStyle name="Výstup 3 2 3 3" xfId="17004"/>
    <cellStyle name="Výstup 3 2 3 4" xfId="17005"/>
    <cellStyle name="Výstup 3 2 4" xfId="12232"/>
    <cellStyle name="Výstup 3 2 5" xfId="17006"/>
    <cellStyle name="Výstup 3 2 6" xfId="17007"/>
    <cellStyle name="Výstup 3 2_Графикон III.5.2.." xfId="8329"/>
    <cellStyle name="Výstup 3 3" xfId="8330"/>
    <cellStyle name="Výstup 3 3 2" xfId="8331"/>
    <cellStyle name="Výstup 3 3 2 2" xfId="8332"/>
    <cellStyle name="Výstup 3 3 2 2 2" xfId="12233"/>
    <cellStyle name="Výstup 3 3 2 3" xfId="12234"/>
    <cellStyle name="Výstup 3 3 2 4" xfId="17008"/>
    <cellStyle name="Výstup 3 3 2 5" xfId="17009"/>
    <cellStyle name="Výstup 3 3 3" xfId="8333"/>
    <cellStyle name="Výstup 3 3 3 2" xfId="12235"/>
    <cellStyle name="Výstup 3 3 3 3" xfId="17010"/>
    <cellStyle name="Výstup 3 3 3 4" xfId="17011"/>
    <cellStyle name="Výstup 3 3 4" xfId="12236"/>
    <cellStyle name="Výstup 3 3 5" xfId="17012"/>
    <cellStyle name="Výstup 3 3 6" xfId="17013"/>
    <cellStyle name="Výstup 3 4" xfId="8334"/>
    <cellStyle name="Výstup 3 4 2" xfId="12237"/>
    <cellStyle name="Výstup 3 4 3" xfId="12238"/>
    <cellStyle name="Výstup 3 4 4" xfId="17014"/>
    <cellStyle name="Výstup 3 4 5" xfId="17015"/>
    <cellStyle name="Výstup 3 5" xfId="8335"/>
    <cellStyle name="Výstup 3 5 2" xfId="12239"/>
    <cellStyle name="Výstup 3 5 3" xfId="17016"/>
    <cellStyle name="Výstup 3 5 4" xfId="17017"/>
    <cellStyle name="Výstup 3 6" xfId="12240"/>
    <cellStyle name="Výstup 3 7" xfId="12241"/>
    <cellStyle name="Výstup 3 8" xfId="17018"/>
    <cellStyle name="Výstup 3 9" xfId="17019"/>
    <cellStyle name="Výstup 3_Графикон III.5.2.." xfId="8336"/>
    <cellStyle name="Výstup 4" xfId="8337"/>
    <cellStyle name="Výstup 4 2" xfId="8338"/>
    <cellStyle name="Výstup 4 2 2" xfId="8339"/>
    <cellStyle name="Výstup 4 2 2 2" xfId="8340"/>
    <cellStyle name="Výstup 4 2 2 2 2" xfId="12242"/>
    <cellStyle name="Výstup 4 2 2 3" xfId="12243"/>
    <cellStyle name="Výstup 4 2 2 4" xfId="17020"/>
    <cellStyle name="Výstup 4 2 2 5" xfId="17021"/>
    <cellStyle name="Výstup 4 2 3" xfId="8341"/>
    <cellStyle name="Výstup 4 2 3 2" xfId="12244"/>
    <cellStyle name="Výstup 4 2 3 3" xfId="17022"/>
    <cellStyle name="Výstup 4 2 3 4" xfId="17023"/>
    <cellStyle name="Výstup 4 2 4" xfId="12245"/>
    <cellStyle name="Výstup 4 2 5" xfId="17024"/>
    <cellStyle name="Výstup 4 2 6" xfId="17025"/>
    <cellStyle name="Výstup 4 2_Графикон III.5.2.." xfId="8342"/>
    <cellStyle name="Výstup 4 3" xfId="8343"/>
    <cellStyle name="Výstup 4 3 2" xfId="8344"/>
    <cellStyle name="Výstup 4 3 2 2" xfId="8345"/>
    <cellStyle name="Výstup 4 3 2 2 2" xfId="12246"/>
    <cellStyle name="Výstup 4 3 2 3" xfId="12247"/>
    <cellStyle name="Výstup 4 3 2 4" xfId="17026"/>
    <cellStyle name="Výstup 4 3 2 5" xfId="17027"/>
    <cellStyle name="Výstup 4 3 3" xfId="8346"/>
    <cellStyle name="Výstup 4 3 3 2" xfId="12248"/>
    <cellStyle name="Výstup 4 3 3 3" xfId="17028"/>
    <cellStyle name="Výstup 4 3 3 4" xfId="17029"/>
    <cellStyle name="Výstup 4 3 4" xfId="12249"/>
    <cellStyle name="Výstup 4 3 5" xfId="17030"/>
    <cellStyle name="Výstup 4 3 6" xfId="17031"/>
    <cellStyle name="Výstup 4 4" xfId="8347"/>
    <cellStyle name="Výstup 4 4 2" xfId="12250"/>
    <cellStyle name="Výstup 4 4 3" xfId="12251"/>
    <cellStyle name="Výstup 4 4 4" xfId="17032"/>
    <cellStyle name="Výstup 4 4 5" xfId="17033"/>
    <cellStyle name="Výstup 4 5" xfId="8348"/>
    <cellStyle name="Výstup 4 5 2" xfId="12252"/>
    <cellStyle name="Výstup 4 5 3" xfId="17034"/>
    <cellStyle name="Výstup 4 5 4" xfId="17035"/>
    <cellStyle name="Výstup 4 6" xfId="12253"/>
    <cellStyle name="Výstup 4 7" xfId="12254"/>
    <cellStyle name="Výstup 4 8" xfId="17036"/>
    <cellStyle name="Výstup 4 9" xfId="17037"/>
    <cellStyle name="Výstup 4_Графикон III.5.2.." xfId="8349"/>
    <cellStyle name="Výstup 5" xfId="8350"/>
    <cellStyle name="Výstup 5 2" xfId="8351"/>
    <cellStyle name="Výstup 5 2 2" xfId="8352"/>
    <cellStyle name="Výstup 5 2 2 2" xfId="12255"/>
    <cellStyle name="Výstup 5 2 3" xfId="12256"/>
    <cellStyle name="Výstup 5 2 4" xfId="17038"/>
    <cellStyle name="Výstup 5 2 5" xfId="17039"/>
    <cellStyle name="Výstup 5 3" xfId="8353"/>
    <cellStyle name="Výstup 5 3 2" xfId="12257"/>
    <cellStyle name="Výstup 5 3 3" xfId="17040"/>
    <cellStyle name="Výstup 5 3 4" xfId="17041"/>
    <cellStyle name="Výstup 5 4" xfId="12258"/>
    <cellStyle name="Výstup 5 5" xfId="17042"/>
    <cellStyle name="Výstup 5 6" xfId="17043"/>
    <cellStyle name="Výstup 5_Графикон III.5.2.." xfId="8354"/>
    <cellStyle name="Výstup 6" xfId="8355"/>
    <cellStyle name="Výstup 6 2" xfId="8356"/>
    <cellStyle name="Výstup 6 2 2" xfId="8357"/>
    <cellStyle name="Výstup 6 2 2 2" xfId="12259"/>
    <cellStyle name="Výstup 6 2 3" xfId="12260"/>
    <cellStyle name="Výstup 6 2 4" xfId="17044"/>
    <cellStyle name="Výstup 6 2 5" xfId="17045"/>
    <cellStyle name="Výstup 6 3" xfId="8358"/>
    <cellStyle name="Výstup 6 3 2" xfId="12261"/>
    <cellStyle name="Výstup 6 3 3" xfId="17046"/>
    <cellStyle name="Výstup 6 3 4" xfId="17047"/>
    <cellStyle name="Výstup 6 4" xfId="12262"/>
    <cellStyle name="Výstup 6 5" xfId="17048"/>
    <cellStyle name="Výstup 6 6" xfId="17049"/>
    <cellStyle name="Výstup 7" xfId="8359"/>
    <cellStyle name="Výstup 7 2" xfId="12263"/>
    <cellStyle name="Výstup 7 3" xfId="12264"/>
    <cellStyle name="Výstup 7 4" xfId="17050"/>
    <cellStyle name="Výstup 7 5" xfId="17051"/>
    <cellStyle name="Výstup 8" xfId="8360"/>
    <cellStyle name="Výstup 8 2" xfId="12265"/>
    <cellStyle name="Výstup 8 3" xfId="17052"/>
    <cellStyle name="Výstup 8 4" xfId="17053"/>
    <cellStyle name="Výstup 9" xfId="12266"/>
    <cellStyle name="Výstup_Графикон III.5.2.." xfId="8361"/>
    <cellStyle name="Vysvětlující text" xfId="8362"/>
    <cellStyle name="Währung [0]_MI2.xls Diagramm 1" xfId="8363"/>
    <cellStyle name="Währung_MI2.xls Diagramm 1" xfId="8364"/>
    <cellStyle name="Warning Text 1" xfId="8365"/>
    <cellStyle name="Warning Text 2" xfId="8366"/>
    <cellStyle name="Warning Text 2 2" xfId="8367"/>
    <cellStyle name="Warning Text 2 3" xfId="8368"/>
    <cellStyle name="Warning Text 2 3 2" xfId="8596"/>
    <cellStyle name="Warning Text 2 3 3" xfId="12267"/>
    <cellStyle name="Warning Text 2 4" xfId="8597"/>
    <cellStyle name="Warning Text 3" xfId="8369"/>
    <cellStyle name="Warning Text 3 2" xfId="8370"/>
    <cellStyle name="Warning Text 4" xfId="8371"/>
    <cellStyle name="Warning Text 5" xfId="8372"/>
    <cellStyle name="Warning Text 6" xfId="8373"/>
    <cellStyle name="Záhlaví 1" xfId="8374"/>
    <cellStyle name="Záhlaví 2" xfId="8375"/>
    <cellStyle name="zero" xfId="8376"/>
    <cellStyle name="Zvýraznění 1" xfId="8377"/>
    <cellStyle name="Zvýraznění 2" xfId="8378"/>
    <cellStyle name="Zvýraznění 3" xfId="8379"/>
    <cellStyle name="Zvýraznění 4" xfId="8380"/>
    <cellStyle name="Zvýraznění 5" xfId="8381"/>
    <cellStyle name="Zvýraznění 6" xfId="8382"/>
    <cellStyle name="ДАТА" xfId="8383"/>
    <cellStyle name="ДЕНЕЖНЫЙ_BOPENGC" xfId="8384"/>
    <cellStyle name="ЗАГОЛОВОК1" xfId="8385"/>
    <cellStyle name="ЗАГОЛОВОК2" xfId="8386"/>
    <cellStyle name="Зарез 2" xfId="8387"/>
    <cellStyle name="ИТОГОВЫЙ" xfId="8388"/>
    <cellStyle name="ИТОГОВЫЙ 2" xfId="8389"/>
    <cellStyle name="ИТОГОВЫЙ 2 2" xfId="8390"/>
    <cellStyle name="ИТОГОВЫЙ 2 2 2" xfId="8391"/>
    <cellStyle name="ИТОГОВЫЙ 2 2 2 2" xfId="12268"/>
    <cellStyle name="ИТОГОВЫЙ 2 2 3" xfId="12269"/>
    <cellStyle name="ИТОГОВЫЙ 2 2 4" xfId="17054"/>
    <cellStyle name="ИТОГОВЫЙ 2 2 5" xfId="17055"/>
    <cellStyle name="ИТОГОВЫЙ 2 3" xfId="8392"/>
    <cellStyle name="ИТОГОВЫЙ 2 4" xfId="12270"/>
    <cellStyle name="ИТОГОВЫЙ 2 5" xfId="17056"/>
    <cellStyle name="ИТОГОВЫЙ 2 6" xfId="17057"/>
    <cellStyle name="ИТОГОВЫЙ 2_Графикон III.5.2.." xfId="8393"/>
    <cellStyle name="ИТОГОВЫЙ 3" xfId="8394"/>
    <cellStyle name="ИТОГОВЫЙ 3 2" xfId="8395"/>
    <cellStyle name="ИТОГОВЫЙ 3 2 2" xfId="8396"/>
    <cellStyle name="ИТОГОВЫЙ 3 2 2 2" xfId="12271"/>
    <cellStyle name="ИТОГОВЫЙ 3 2 3" xfId="12272"/>
    <cellStyle name="ИТОГОВЫЙ 3 2 4" xfId="17058"/>
    <cellStyle name="ИТОГОВЫЙ 3 2 5" xfId="17059"/>
    <cellStyle name="ИТОГОВЫЙ 3 3" xfId="8397"/>
    <cellStyle name="ИТОГОВЫЙ 3 4" xfId="12273"/>
    <cellStyle name="ИТОГОВЫЙ 3 5" xfId="17060"/>
    <cellStyle name="ИТОГОВЫЙ 3 6" xfId="17061"/>
    <cellStyle name="ИТОГОВЫЙ 4" xfId="8398"/>
    <cellStyle name="ИТОГОВЫЙ 4 2" xfId="12274"/>
    <cellStyle name="ИТОГОВЫЙ 4 3" xfId="12275"/>
    <cellStyle name="ИТОГОВЫЙ 4 4" xfId="17062"/>
    <cellStyle name="ИТОГОВЫЙ 4 5" xfId="17063"/>
    <cellStyle name="ИТОГОВЫЙ 5" xfId="8399"/>
    <cellStyle name="ИТОГОВЫЙ 6" xfId="12276"/>
    <cellStyle name="ИТОГОВЫЙ 7" xfId="17064"/>
    <cellStyle name="ИТОГОВЫЙ 8" xfId="17065"/>
    <cellStyle name="ИТОГОВЫЙ_Графикон III.5.2.." xfId="8400"/>
    <cellStyle name="Нормалан 2" xfId="8401"/>
    <cellStyle name="Нормалан 2 10" xfId="17066"/>
    <cellStyle name="Нормалан 2 11" xfId="17067"/>
    <cellStyle name="Нормалан 2 2" xfId="8402"/>
    <cellStyle name="Нормалан 2 2 2" xfId="8403"/>
    <cellStyle name="Нормалан 2 2 3" xfId="8404"/>
    <cellStyle name="Нормалан 2 3" xfId="8405"/>
    <cellStyle name="Нормалан 2 3 2" xfId="8406"/>
    <cellStyle name="Нормалан 2 3 3" xfId="8407"/>
    <cellStyle name="Нормалан 2 4" xfId="8408"/>
    <cellStyle name="Нормалан 2 4 2" xfId="8409"/>
    <cellStyle name="Нормалан 2 5" xfId="8410"/>
    <cellStyle name="Нормалан 2 5 2" xfId="8411"/>
    <cellStyle name="Нормалан 2 6" xfId="8412"/>
    <cellStyle name="Нормалан 2 7" xfId="8413"/>
    <cellStyle name="Нормалан 2 8" xfId="12277"/>
    <cellStyle name="Нормалан 2 9" xfId="12278"/>
    <cellStyle name="Нормалан 2_Графикон III.5.2.." xfId="8414"/>
    <cellStyle name="Нормалан 3" xfId="8415"/>
    <cellStyle name="Обычный_BOPENGC" xfId="8416"/>
    <cellStyle name="Проценат 2" xfId="8417"/>
    <cellStyle name="ПРОЦЕНТНЫЙ_BOPENGC" xfId="8418"/>
    <cellStyle name="ТЕКСТ" xfId="8419"/>
    <cellStyle name="ФИКСИРОВАННЫЙ" xfId="8420"/>
    <cellStyle name="ФИНАНСОВЫЙ_BOPENGC" xfId="8421"/>
  </cellStyles>
  <dxfs count="0"/>
  <tableStyles count="0" defaultTableStyle="TableStyleMedium2" defaultPivotStyle="PivotStyleLight16"/>
  <colors>
    <mruColors>
      <color rgb="FF0073CF"/>
      <color rgb="FF005293"/>
      <color rgb="FFC0C0C0"/>
      <color rgb="FFA0CF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31.xml"/><Relationship Id="rId55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44.xml"/><Relationship Id="rId68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57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0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21.xml"/><Relationship Id="rId45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55.xml"/><Relationship Id="rId79" Type="http://schemas.openxmlformats.org/officeDocument/2006/relationships/externalLink" Target="externalLinks/externalLink60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2.xml"/><Relationship Id="rId82" Type="http://schemas.openxmlformats.org/officeDocument/2006/relationships/externalLink" Target="externalLinks/externalLink63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45.xml"/><Relationship Id="rId69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2.xml"/><Relationship Id="rId72" Type="http://schemas.openxmlformats.org/officeDocument/2006/relationships/externalLink" Target="externalLinks/externalLink53.xml"/><Relationship Id="rId80" Type="http://schemas.openxmlformats.org/officeDocument/2006/relationships/externalLink" Target="externalLinks/externalLink61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48.xml"/><Relationship Id="rId20" Type="http://schemas.openxmlformats.org/officeDocument/2006/relationships/externalLink" Target="externalLinks/externalLink1.xml"/><Relationship Id="rId41" Type="http://schemas.openxmlformats.org/officeDocument/2006/relationships/externalLink" Target="externalLinks/externalLink22.xml"/><Relationship Id="rId54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43.xml"/><Relationship Id="rId70" Type="http://schemas.openxmlformats.org/officeDocument/2006/relationships/externalLink" Target="externalLinks/externalLink51.xml"/><Relationship Id="rId75" Type="http://schemas.openxmlformats.org/officeDocument/2006/relationships/externalLink" Target="externalLinks/externalLink56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3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2.xml"/><Relationship Id="rId44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33.xml"/><Relationship Id="rId60" Type="http://schemas.openxmlformats.org/officeDocument/2006/relationships/externalLink" Target="externalLinks/externalLink41.xml"/><Relationship Id="rId65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54.xml"/><Relationship Id="rId78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62.xml"/><Relationship Id="rId86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26337608859"/>
          <c:y val="8.2802091599015235E-2"/>
          <c:w val="0.86654695814045435"/>
          <c:h val="0.52909030705913485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II.2.1.'!$D$2</c:f>
              <c:strCache>
                <c:ptCount val="1"/>
                <c:pt idx="0">
                  <c:v>Централна пројекција</c:v>
                </c:pt>
              </c:strCache>
            </c:strRef>
          </c:tx>
          <c:spPr>
            <a:ln w="25400">
              <a:solidFill>
                <a:srgbClr val="41693D"/>
              </a:solidFill>
              <a:prstDash val="solid"/>
            </a:ln>
          </c:spPr>
          <c:marker>
            <c:symbol val="none"/>
          </c:marker>
          <c:cat>
            <c:strRef>
              <c:f>'Графикон II.2.1.'!$B$4:$B$50</c:f>
              <c:strCache>
                <c:ptCount val="47"/>
                <c:pt idx="0">
                  <c:v>II
2009.</c:v>
                </c:pt>
                <c:pt idx="1">
                  <c:v>III</c:v>
                </c:pt>
                <c:pt idx="2">
                  <c:v>IV</c:v>
                </c:pt>
                <c:pt idx="3">
                  <c:v>II
2010.</c:v>
                </c:pt>
                <c:pt idx="4">
                  <c:v>I
2010.</c:v>
                </c:pt>
                <c:pt idx="5">
                  <c:v>III</c:v>
                </c:pt>
                <c:pt idx="6">
                  <c:v>IV</c:v>
                </c:pt>
                <c:pt idx="7">
                  <c:v>I
2011.</c:v>
                </c:pt>
                <c:pt idx="8">
                  <c:v>II
2011.</c:v>
                </c:pt>
                <c:pt idx="9">
                  <c:v>III</c:v>
                </c:pt>
                <c:pt idx="10">
                  <c:v>IV</c:v>
                </c:pt>
                <c:pt idx="11">
                  <c:v>I
2012.</c:v>
                </c:pt>
                <c:pt idx="12">
                  <c:v>II
2012.</c:v>
                </c:pt>
                <c:pt idx="13">
                  <c:v>III</c:v>
                </c:pt>
                <c:pt idx="14">
                  <c:v>IV</c:v>
                </c:pt>
                <c:pt idx="15">
                  <c:v>I
2013.</c:v>
                </c:pt>
                <c:pt idx="16">
                  <c:v>II
2013.</c:v>
                </c:pt>
                <c:pt idx="17">
                  <c:v>III</c:v>
                </c:pt>
                <c:pt idx="18">
                  <c:v>IV</c:v>
                </c:pt>
                <c:pt idx="19">
                  <c:v>I
2014.</c:v>
                </c:pt>
                <c:pt idx="20">
                  <c:v>II
2014.</c:v>
                </c:pt>
                <c:pt idx="21">
                  <c:v>III</c:v>
                </c:pt>
                <c:pt idx="22">
                  <c:v>IV</c:v>
                </c:pt>
                <c:pt idx="23">
                  <c:v>I
2015.</c:v>
                </c:pt>
                <c:pt idx="24">
                  <c:v>II
2015.</c:v>
                </c:pt>
                <c:pt idx="25">
                  <c:v>III</c:v>
                </c:pt>
                <c:pt idx="26">
                  <c:v>IV</c:v>
                </c:pt>
                <c:pt idx="27">
                  <c:v>I
2016.</c:v>
                </c:pt>
                <c:pt idx="28">
                  <c:v>II
2016.</c:v>
                </c:pt>
                <c:pt idx="29">
                  <c:v>III</c:v>
                </c:pt>
                <c:pt idx="30">
                  <c:v>IV</c:v>
                </c:pt>
                <c:pt idx="31">
                  <c:v>I
2017.</c:v>
                </c:pt>
                <c:pt idx="32">
                  <c:v>II
2017.</c:v>
                </c:pt>
                <c:pt idx="33">
                  <c:v>III</c:v>
                </c:pt>
                <c:pt idx="34">
                  <c:v>IV</c:v>
                </c:pt>
                <c:pt idx="35">
                  <c:v>I
2018.</c:v>
                </c:pt>
                <c:pt idx="36">
                  <c:v>II
2018.</c:v>
                </c:pt>
                <c:pt idx="37">
                  <c:v>III</c:v>
                </c:pt>
                <c:pt idx="38">
                  <c:v>IV</c:v>
                </c:pt>
                <c:pt idx="39">
                  <c:v>I
2019.</c:v>
                </c:pt>
                <c:pt idx="40">
                  <c:v>II
2019.</c:v>
                </c:pt>
                <c:pt idx="41">
                  <c:v>III</c:v>
                </c:pt>
                <c:pt idx="42">
                  <c:v>IV</c:v>
                </c:pt>
                <c:pt idx="43">
                  <c:v>I
2020.</c:v>
                </c:pt>
                <c:pt idx="44">
                  <c:v>II
2020.</c:v>
                </c:pt>
                <c:pt idx="45">
                  <c:v>III</c:v>
                </c:pt>
                <c:pt idx="46">
                  <c:v>IV</c:v>
                </c:pt>
              </c:strCache>
            </c:strRef>
          </c:cat>
          <c:val>
            <c:numRef>
              <c:f>'Графикон II.2.1.'!$D$3:$D$50</c:f>
              <c:numCache>
                <c:formatCode>0.0</c:formatCode>
                <c:ptCount val="48"/>
                <c:pt idx="43">
                  <c:v>4.085</c:v>
                </c:pt>
                <c:pt idx="44">
                  <c:v>3.329185548703661</c:v>
                </c:pt>
                <c:pt idx="45">
                  <c:v>2.9153832188005366</c:v>
                </c:pt>
                <c:pt idx="46">
                  <c:v>2.834658074138892</c:v>
                </c:pt>
                <c:pt idx="47">
                  <c:v>2.7210757767691183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1D-455D-8E33-A87DA0BDC771}"/>
            </c:ext>
          </c:extLst>
        </c:ser>
        <c:ser>
          <c:idx val="2"/>
          <c:order val="1"/>
          <c:tx>
            <c:strRef>
              <c:f>'Графикон II.2.1.'!$E$2</c:f>
              <c:strCache>
                <c:ptCount val="1"/>
                <c:pt idx="0">
                  <c:v>Умерени сценарио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'Графикон II.2.1.'!$B$4:$B$50</c:f>
              <c:strCache>
                <c:ptCount val="47"/>
                <c:pt idx="0">
                  <c:v>II
2009.</c:v>
                </c:pt>
                <c:pt idx="1">
                  <c:v>III</c:v>
                </c:pt>
                <c:pt idx="2">
                  <c:v>IV</c:v>
                </c:pt>
                <c:pt idx="3">
                  <c:v>II
2010.</c:v>
                </c:pt>
                <c:pt idx="4">
                  <c:v>I
2010.</c:v>
                </c:pt>
                <c:pt idx="5">
                  <c:v>III</c:v>
                </c:pt>
                <c:pt idx="6">
                  <c:v>IV</c:v>
                </c:pt>
                <c:pt idx="7">
                  <c:v>I
2011.</c:v>
                </c:pt>
                <c:pt idx="8">
                  <c:v>II
2011.</c:v>
                </c:pt>
                <c:pt idx="9">
                  <c:v>III</c:v>
                </c:pt>
                <c:pt idx="10">
                  <c:v>IV</c:v>
                </c:pt>
                <c:pt idx="11">
                  <c:v>I
2012.</c:v>
                </c:pt>
                <c:pt idx="12">
                  <c:v>II
2012.</c:v>
                </c:pt>
                <c:pt idx="13">
                  <c:v>III</c:v>
                </c:pt>
                <c:pt idx="14">
                  <c:v>IV</c:v>
                </c:pt>
                <c:pt idx="15">
                  <c:v>I
2013.</c:v>
                </c:pt>
                <c:pt idx="16">
                  <c:v>II
2013.</c:v>
                </c:pt>
                <c:pt idx="17">
                  <c:v>III</c:v>
                </c:pt>
                <c:pt idx="18">
                  <c:v>IV</c:v>
                </c:pt>
                <c:pt idx="19">
                  <c:v>I
2014.</c:v>
                </c:pt>
                <c:pt idx="20">
                  <c:v>II
2014.</c:v>
                </c:pt>
                <c:pt idx="21">
                  <c:v>III</c:v>
                </c:pt>
                <c:pt idx="22">
                  <c:v>IV</c:v>
                </c:pt>
                <c:pt idx="23">
                  <c:v>I
2015.</c:v>
                </c:pt>
                <c:pt idx="24">
                  <c:v>II
2015.</c:v>
                </c:pt>
                <c:pt idx="25">
                  <c:v>III</c:v>
                </c:pt>
                <c:pt idx="26">
                  <c:v>IV</c:v>
                </c:pt>
                <c:pt idx="27">
                  <c:v>I
2016.</c:v>
                </c:pt>
                <c:pt idx="28">
                  <c:v>II
2016.</c:v>
                </c:pt>
                <c:pt idx="29">
                  <c:v>III</c:v>
                </c:pt>
                <c:pt idx="30">
                  <c:v>IV</c:v>
                </c:pt>
                <c:pt idx="31">
                  <c:v>I
2017.</c:v>
                </c:pt>
                <c:pt idx="32">
                  <c:v>II
2017.</c:v>
                </c:pt>
                <c:pt idx="33">
                  <c:v>III</c:v>
                </c:pt>
                <c:pt idx="34">
                  <c:v>IV</c:v>
                </c:pt>
                <c:pt idx="35">
                  <c:v>I
2018.</c:v>
                </c:pt>
                <c:pt idx="36">
                  <c:v>II
2018.</c:v>
                </c:pt>
                <c:pt idx="37">
                  <c:v>III</c:v>
                </c:pt>
                <c:pt idx="38">
                  <c:v>IV</c:v>
                </c:pt>
                <c:pt idx="39">
                  <c:v>I
2019.</c:v>
                </c:pt>
                <c:pt idx="40">
                  <c:v>II
2019.</c:v>
                </c:pt>
                <c:pt idx="41">
                  <c:v>III</c:v>
                </c:pt>
                <c:pt idx="42">
                  <c:v>IV</c:v>
                </c:pt>
                <c:pt idx="43">
                  <c:v>I
2020.</c:v>
                </c:pt>
                <c:pt idx="44">
                  <c:v>II
2020.</c:v>
                </c:pt>
                <c:pt idx="45">
                  <c:v>III</c:v>
                </c:pt>
                <c:pt idx="46">
                  <c:v>IV</c:v>
                </c:pt>
              </c:strCache>
            </c:strRef>
          </c:cat>
          <c:val>
            <c:numRef>
              <c:f>'Графикон II.2.1.'!$E$3:$E$50</c:f>
              <c:numCache>
                <c:formatCode>0.0</c:formatCode>
                <c:ptCount val="48"/>
                <c:pt idx="43">
                  <c:v>4.085</c:v>
                </c:pt>
                <c:pt idx="44">
                  <c:v>3.329185548703661</c:v>
                </c:pt>
                <c:pt idx="45">
                  <c:v>3.3850755651241102</c:v>
                </c:pt>
                <c:pt idx="46">
                  <c:v>4.8791937776891254</c:v>
                </c:pt>
                <c:pt idx="47">
                  <c:v>6.8822715074834058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1D-455D-8E33-A87DA0BDC771}"/>
            </c:ext>
          </c:extLst>
        </c:ser>
        <c:ser>
          <c:idx val="3"/>
          <c:order val="2"/>
          <c:tx>
            <c:strRef>
              <c:f>'Графикон II.2.1.'!$F$2</c:f>
              <c:strCache>
                <c:ptCount val="1"/>
                <c:pt idx="0">
                  <c:v>Најгори сценарио</c:v>
                </c:pt>
              </c:strCache>
            </c:strRef>
          </c:tx>
          <c:spPr>
            <a:ln w="25400">
              <a:solidFill>
                <a:srgbClr val="D64123"/>
              </a:solidFill>
            </a:ln>
          </c:spPr>
          <c:marker>
            <c:symbol val="none"/>
          </c:marker>
          <c:cat>
            <c:strRef>
              <c:f>'Графикон II.2.1.'!$B$4:$B$50</c:f>
              <c:strCache>
                <c:ptCount val="47"/>
                <c:pt idx="0">
                  <c:v>II
2009.</c:v>
                </c:pt>
                <c:pt idx="1">
                  <c:v>III</c:v>
                </c:pt>
                <c:pt idx="2">
                  <c:v>IV</c:v>
                </c:pt>
                <c:pt idx="3">
                  <c:v>II
2010.</c:v>
                </c:pt>
                <c:pt idx="4">
                  <c:v>I
2010.</c:v>
                </c:pt>
                <c:pt idx="5">
                  <c:v>III</c:v>
                </c:pt>
                <c:pt idx="6">
                  <c:v>IV</c:v>
                </c:pt>
                <c:pt idx="7">
                  <c:v>I
2011.</c:v>
                </c:pt>
                <c:pt idx="8">
                  <c:v>II
2011.</c:v>
                </c:pt>
                <c:pt idx="9">
                  <c:v>III</c:v>
                </c:pt>
                <c:pt idx="10">
                  <c:v>IV</c:v>
                </c:pt>
                <c:pt idx="11">
                  <c:v>I
2012.</c:v>
                </c:pt>
                <c:pt idx="12">
                  <c:v>II
2012.</c:v>
                </c:pt>
                <c:pt idx="13">
                  <c:v>III</c:v>
                </c:pt>
                <c:pt idx="14">
                  <c:v>IV</c:v>
                </c:pt>
                <c:pt idx="15">
                  <c:v>I
2013.</c:v>
                </c:pt>
                <c:pt idx="16">
                  <c:v>II
2013.</c:v>
                </c:pt>
                <c:pt idx="17">
                  <c:v>III</c:v>
                </c:pt>
                <c:pt idx="18">
                  <c:v>IV</c:v>
                </c:pt>
                <c:pt idx="19">
                  <c:v>I
2014.</c:v>
                </c:pt>
                <c:pt idx="20">
                  <c:v>II
2014.</c:v>
                </c:pt>
                <c:pt idx="21">
                  <c:v>III</c:v>
                </c:pt>
                <c:pt idx="22">
                  <c:v>IV</c:v>
                </c:pt>
                <c:pt idx="23">
                  <c:v>I
2015.</c:v>
                </c:pt>
                <c:pt idx="24">
                  <c:v>II
2015.</c:v>
                </c:pt>
                <c:pt idx="25">
                  <c:v>III</c:v>
                </c:pt>
                <c:pt idx="26">
                  <c:v>IV</c:v>
                </c:pt>
                <c:pt idx="27">
                  <c:v>I
2016.</c:v>
                </c:pt>
                <c:pt idx="28">
                  <c:v>II
2016.</c:v>
                </c:pt>
                <c:pt idx="29">
                  <c:v>III</c:v>
                </c:pt>
                <c:pt idx="30">
                  <c:v>IV</c:v>
                </c:pt>
                <c:pt idx="31">
                  <c:v>I
2017.</c:v>
                </c:pt>
                <c:pt idx="32">
                  <c:v>II
2017.</c:v>
                </c:pt>
                <c:pt idx="33">
                  <c:v>III</c:v>
                </c:pt>
                <c:pt idx="34">
                  <c:v>IV</c:v>
                </c:pt>
                <c:pt idx="35">
                  <c:v>I
2018.</c:v>
                </c:pt>
                <c:pt idx="36">
                  <c:v>II
2018.</c:v>
                </c:pt>
                <c:pt idx="37">
                  <c:v>III</c:v>
                </c:pt>
                <c:pt idx="38">
                  <c:v>IV</c:v>
                </c:pt>
                <c:pt idx="39">
                  <c:v>I
2019.</c:v>
                </c:pt>
                <c:pt idx="40">
                  <c:v>II
2019.</c:v>
                </c:pt>
                <c:pt idx="41">
                  <c:v>III</c:v>
                </c:pt>
                <c:pt idx="42">
                  <c:v>IV</c:v>
                </c:pt>
                <c:pt idx="43">
                  <c:v>I
2020.</c:v>
                </c:pt>
                <c:pt idx="44">
                  <c:v>II
2020.</c:v>
                </c:pt>
                <c:pt idx="45">
                  <c:v>III</c:v>
                </c:pt>
                <c:pt idx="46">
                  <c:v>IV</c:v>
                </c:pt>
              </c:strCache>
            </c:strRef>
          </c:cat>
          <c:val>
            <c:numRef>
              <c:f>'Графикон II.2.1.'!$F$3:$F$50</c:f>
              <c:numCache>
                <c:formatCode>0.0</c:formatCode>
                <c:ptCount val="48"/>
                <c:pt idx="43">
                  <c:v>4.085</c:v>
                </c:pt>
                <c:pt idx="44">
                  <c:v>3.329185548703661</c:v>
                </c:pt>
                <c:pt idx="45">
                  <c:v>3.6878072281712129</c:v>
                </c:pt>
                <c:pt idx="46">
                  <c:v>6.3404006946129376</c:v>
                </c:pt>
                <c:pt idx="47">
                  <c:v>9.0068774191681662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A1D-455D-8E33-A87DA0BDC771}"/>
            </c:ext>
          </c:extLst>
        </c:ser>
        <c:ser>
          <c:idx val="0"/>
          <c:order val="3"/>
          <c:tx>
            <c:strRef>
              <c:f>'Графикон II.2.1.'!$C$2</c:f>
              <c:strCache>
                <c:ptCount val="1"/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II.2.1.'!$B$4:$B$50</c:f>
              <c:strCache>
                <c:ptCount val="47"/>
                <c:pt idx="0">
                  <c:v>II
2009.</c:v>
                </c:pt>
                <c:pt idx="1">
                  <c:v>III</c:v>
                </c:pt>
                <c:pt idx="2">
                  <c:v>IV</c:v>
                </c:pt>
                <c:pt idx="3">
                  <c:v>II
2010.</c:v>
                </c:pt>
                <c:pt idx="4">
                  <c:v>I
2010.</c:v>
                </c:pt>
                <c:pt idx="5">
                  <c:v>III</c:v>
                </c:pt>
                <c:pt idx="6">
                  <c:v>IV</c:v>
                </c:pt>
                <c:pt idx="7">
                  <c:v>I
2011.</c:v>
                </c:pt>
                <c:pt idx="8">
                  <c:v>II
2011.</c:v>
                </c:pt>
                <c:pt idx="9">
                  <c:v>III</c:v>
                </c:pt>
                <c:pt idx="10">
                  <c:v>IV</c:v>
                </c:pt>
                <c:pt idx="11">
                  <c:v>I
2012.</c:v>
                </c:pt>
                <c:pt idx="12">
                  <c:v>II
2012.</c:v>
                </c:pt>
                <c:pt idx="13">
                  <c:v>III</c:v>
                </c:pt>
                <c:pt idx="14">
                  <c:v>IV</c:v>
                </c:pt>
                <c:pt idx="15">
                  <c:v>I
2013.</c:v>
                </c:pt>
                <c:pt idx="16">
                  <c:v>II
2013.</c:v>
                </c:pt>
                <c:pt idx="17">
                  <c:v>III</c:v>
                </c:pt>
                <c:pt idx="18">
                  <c:v>IV</c:v>
                </c:pt>
                <c:pt idx="19">
                  <c:v>I
2014.</c:v>
                </c:pt>
                <c:pt idx="20">
                  <c:v>II
2014.</c:v>
                </c:pt>
                <c:pt idx="21">
                  <c:v>III</c:v>
                </c:pt>
                <c:pt idx="22">
                  <c:v>IV</c:v>
                </c:pt>
                <c:pt idx="23">
                  <c:v>I
2015.</c:v>
                </c:pt>
                <c:pt idx="24">
                  <c:v>II
2015.</c:v>
                </c:pt>
                <c:pt idx="25">
                  <c:v>III</c:v>
                </c:pt>
                <c:pt idx="26">
                  <c:v>IV</c:v>
                </c:pt>
                <c:pt idx="27">
                  <c:v>I
2016.</c:v>
                </c:pt>
                <c:pt idx="28">
                  <c:v>II
2016.</c:v>
                </c:pt>
                <c:pt idx="29">
                  <c:v>III</c:v>
                </c:pt>
                <c:pt idx="30">
                  <c:v>IV</c:v>
                </c:pt>
                <c:pt idx="31">
                  <c:v>I
2017.</c:v>
                </c:pt>
                <c:pt idx="32">
                  <c:v>II
2017.</c:v>
                </c:pt>
                <c:pt idx="33">
                  <c:v>III</c:v>
                </c:pt>
                <c:pt idx="34">
                  <c:v>IV</c:v>
                </c:pt>
                <c:pt idx="35">
                  <c:v>I
2018.</c:v>
                </c:pt>
                <c:pt idx="36">
                  <c:v>II
2018.</c:v>
                </c:pt>
                <c:pt idx="37">
                  <c:v>III</c:v>
                </c:pt>
                <c:pt idx="38">
                  <c:v>IV</c:v>
                </c:pt>
                <c:pt idx="39">
                  <c:v>I
2019.</c:v>
                </c:pt>
                <c:pt idx="40">
                  <c:v>II
2019.</c:v>
                </c:pt>
                <c:pt idx="41">
                  <c:v>III</c:v>
                </c:pt>
                <c:pt idx="42">
                  <c:v>IV</c:v>
                </c:pt>
                <c:pt idx="43">
                  <c:v>I
2020.</c:v>
                </c:pt>
                <c:pt idx="44">
                  <c:v>II
2020.</c:v>
                </c:pt>
                <c:pt idx="45">
                  <c:v>III</c:v>
                </c:pt>
                <c:pt idx="46">
                  <c:v>IV</c:v>
                </c:pt>
              </c:strCache>
            </c:strRef>
          </c:cat>
          <c:val>
            <c:numRef>
              <c:f>'Графикон II.2.1.'!$C$3:$C$50</c:f>
              <c:numCache>
                <c:formatCode>0.0</c:formatCode>
                <c:ptCount val="48"/>
                <c:pt idx="0">
                  <c:v>11.95</c:v>
                </c:pt>
                <c:pt idx="1">
                  <c:v>15.64</c:v>
                </c:pt>
                <c:pt idx="2">
                  <c:v>16.23</c:v>
                </c:pt>
                <c:pt idx="3">
                  <c:v>16.830000000000002</c:v>
                </c:pt>
                <c:pt idx="4">
                  <c:v>15.479999999999999</c:v>
                </c:pt>
                <c:pt idx="5">
                  <c:v>16.950000000000003</c:v>
                </c:pt>
                <c:pt idx="6">
                  <c:v>17.32</c:v>
                </c:pt>
                <c:pt idx="7">
                  <c:v>17.41</c:v>
                </c:pt>
                <c:pt idx="8">
                  <c:v>17.23</c:v>
                </c:pt>
                <c:pt idx="9">
                  <c:v>18.45</c:v>
                </c:pt>
                <c:pt idx="10">
                  <c:v>18.2</c:v>
                </c:pt>
                <c:pt idx="11">
                  <c:v>19.3</c:v>
                </c:pt>
                <c:pt idx="12">
                  <c:v>20.36223</c:v>
                </c:pt>
                <c:pt idx="13">
                  <c:v>19.500640000000001</c:v>
                </c:pt>
                <c:pt idx="14">
                  <c:v>19.91</c:v>
                </c:pt>
                <c:pt idx="15">
                  <c:v>18.625391369999999</c:v>
                </c:pt>
                <c:pt idx="16">
                  <c:v>19.875754499999999</c:v>
                </c:pt>
                <c:pt idx="17">
                  <c:v>19.929447209999999</c:v>
                </c:pt>
                <c:pt idx="18">
                  <c:v>21.062833479999998</c:v>
                </c:pt>
                <c:pt idx="19">
                  <c:v>21.374107800000001</c:v>
                </c:pt>
                <c:pt idx="20">
                  <c:v>22.249009999999998</c:v>
                </c:pt>
                <c:pt idx="21">
                  <c:v>23.0093504188</c:v>
                </c:pt>
                <c:pt idx="22">
                  <c:v>23.010480885401098</c:v>
                </c:pt>
                <c:pt idx="23">
                  <c:v>21.538279599999999</c:v>
                </c:pt>
                <c:pt idx="24">
                  <c:v>22.6</c:v>
                </c:pt>
                <c:pt idx="25">
                  <c:v>22.784444955000001</c:v>
                </c:pt>
                <c:pt idx="26">
                  <c:v>21.982367740000001</c:v>
                </c:pt>
                <c:pt idx="27">
                  <c:v>21.58443997837</c:v>
                </c:pt>
                <c:pt idx="28">
                  <c:v>20.91966583</c:v>
                </c:pt>
                <c:pt idx="29">
                  <c:v>20.22427635</c:v>
                </c:pt>
                <c:pt idx="30">
                  <c:v>19.505264319999998</c:v>
                </c:pt>
                <c:pt idx="31">
                  <c:v>17.032527485921698</c:v>
                </c:pt>
                <c:pt idx="32">
                  <c:v>16.82</c:v>
                </c:pt>
                <c:pt idx="33">
                  <c:v>15.58</c:v>
                </c:pt>
                <c:pt idx="34">
                  <c:v>12.21</c:v>
                </c:pt>
                <c:pt idx="35">
                  <c:v>9.85</c:v>
                </c:pt>
                <c:pt idx="36">
                  <c:v>9.1999999999999904</c:v>
                </c:pt>
                <c:pt idx="37">
                  <c:v>7.8075000000000001</c:v>
                </c:pt>
                <c:pt idx="38">
                  <c:v>6.4093879730000003</c:v>
                </c:pt>
                <c:pt idx="39">
                  <c:v>5.7</c:v>
                </c:pt>
                <c:pt idx="40">
                  <c:v>5.46</c:v>
                </c:pt>
                <c:pt idx="41">
                  <c:v>5.2132363463668732</c:v>
                </c:pt>
                <c:pt idx="42">
                  <c:v>4.66</c:v>
                </c:pt>
                <c:pt idx="43">
                  <c:v>4.085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A1D-455D-8E33-A87DA0BDC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85344"/>
        <c:axId val="138199424"/>
      </c:lineChart>
      <c:catAx>
        <c:axId val="1381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8199424"/>
        <c:crosses val="autoZero"/>
        <c:auto val="1"/>
        <c:lblAlgn val="ctr"/>
        <c:lblOffset val="100"/>
        <c:tickLblSkip val="2"/>
        <c:noMultiLvlLbl val="0"/>
      </c:catAx>
      <c:valAx>
        <c:axId val="138199424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8185344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1.1739283990866364E-2"/>
          <c:y val="0.74427802705503476"/>
          <c:w val="0.94974371419743386"/>
          <c:h val="0.12323526996807427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253406542572982"/>
          <c:y val="2.6828162445754259E-2"/>
          <c:w val="0.82498124516044691"/>
          <c:h val="0.6990942850357320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'Графикон II.2.8. и II.2.10.'!$D$2</c:f>
              <c:strCache>
                <c:ptCount val="1"/>
                <c:pt idx="0">
                  <c:v>Депозити по виђењу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18-4528-8000-B1A3D42456AD}"/>
              </c:ext>
            </c:extLst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18-4528-8000-B1A3D42456AD}"/>
              </c:ext>
            </c:extLst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18-4528-8000-B1A3D42456AD}"/>
              </c:ext>
            </c:extLst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18-4528-8000-B1A3D42456AD}"/>
              </c:ext>
            </c:extLst>
          </c:dPt>
          <c:dLbls>
            <c:dLbl>
              <c:idx val="0"/>
              <c:layout>
                <c:manualLayout>
                  <c:x val="0"/>
                  <c:y val="9.51383706441820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18-4528-8000-B1A3D42456AD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II.2.8. и II.2.10.'!$C$3:$C$7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II.2.8. и II.2.10.'!$D$3:$D$7</c:f>
              <c:numCache>
                <c:formatCode>0.0</c:formatCode>
                <c:ptCount val="5"/>
                <c:pt idx="0">
                  <c:v>1603.2596257499999</c:v>
                </c:pt>
                <c:pt idx="1">
                  <c:v>1362.7706818875001</c:v>
                </c:pt>
                <c:pt idx="2">
                  <c:v>1158.3550796043751</c:v>
                </c:pt>
                <c:pt idx="3">
                  <c:v>984.60181766371886</c:v>
                </c:pt>
                <c:pt idx="4">
                  <c:v>836.91154501416099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718-4528-8000-B1A3D42456AD}"/>
            </c:ext>
          </c:extLst>
        </c:ser>
        <c:ser>
          <c:idx val="0"/>
          <c:order val="1"/>
          <c:tx>
            <c:strRef>
              <c:f>'Графикон II.2.8. и II.2.10.'!$E$2</c:f>
              <c:strCache>
                <c:ptCount val="1"/>
                <c:pt idx="0">
                  <c:v>Орочени депозити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II.2.8. и II.2.10.'!$C$3:$C$7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II.2.8. и II.2.10.'!$E$3:$E$7</c:f>
              <c:numCache>
                <c:formatCode>0.0</c:formatCode>
                <c:ptCount val="5"/>
                <c:pt idx="0">
                  <c:v>1011.332095</c:v>
                </c:pt>
                <c:pt idx="1">
                  <c:v>960.76549024999997</c:v>
                </c:pt>
                <c:pt idx="2">
                  <c:v>912.72721573749993</c:v>
                </c:pt>
                <c:pt idx="3">
                  <c:v>867.09085495062493</c:v>
                </c:pt>
                <c:pt idx="4">
                  <c:v>823.73631220309369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718-4528-8000-B1A3D4245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1689984"/>
        <c:axId val="141691520"/>
      </c:barChart>
      <c:catAx>
        <c:axId val="1416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1691520"/>
        <c:crosses val="autoZero"/>
        <c:auto val="1"/>
        <c:lblAlgn val="ctr"/>
        <c:lblOffset val="100"/>
        <c:noMultiLvlLbl val="0"/>
      </c:catAx>
      <c:valAx>
        <c:axId val="141691520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1689984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1873874961032166E-3"/>
          <c:y val="0.78134537468706045"/>
          <c:w val="0.73917639605394159"/>
          <c:h val="8.2568567817911664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675689734612774"/>
          <c:y val="2.666300561361468E-2"/>
          <c:w val="0.84212420634920637"/>
          <c:h val="0.668780741472832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'Графикон II.2.8. и II.2.10.'!$F$2</c:f>
              <c:strCache>
                <c:ptCount val="1"/>
                <c:pt idx="0">
                  <c:v>Ликвидни амортизер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28-4E48-8DFC-FFC45DB2D3BB}"/>
              </c:ext>
            </c:extLst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28-4E48-8DFC-FFC45DB2D3BB}"/>
              </c:ext>
            </c:extLst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28-4E48-8DFC-FFC45DB2D3BB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28-4E48-8DFC-FFC45DB2D3BB}"/>
              </c:ext>
            </c:extLst>
          </c:dPt>
          <c:dLbls>
            <c:dLbl>
              <c:idx val="3"/>
              <c:layout>
                <c:manualLayout>
                  <c:x val="0"/>
                  <c:y val="7.0464177150591318E-3"/>
                </c:manualLayout>
              </c:layout>
              <c:tx>
                <c:rich>
                  <a:bodyPr/>
                  <a:lstStyle/>
                  <a:p>
                    <a:pPr algn="ctr" rtl="0">
                      <a:defRPr lang="en-US" sz="600" b="0" i="0" u="none" strike="noStrike" kern="1200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sr-Latn-RS" sz="600" b="0" i="0" u="none" strike="noStrike" kern="1200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rPr>
                      <a:t>39</a:t>
                    </a:r>
                    <a:endParaRPr lang="en-US" sz="600" b="0" i="0" u="none" strike="noStrike" kern="1200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endParaRPr>
                  </a:p>
                </c:rich>
              </c:tx>
              <c:numFmt formatCode="#,##0" sourceLinked="0"/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8-4E48-8DFC-FFC45DB2D3BB}"/>
                </c:ext>
              </c:extLst>
            </c:dLbl>
            <c:dLbl>
              <c:idx val="4"/>
              <c:layout>
                <c:manualLayout>
                  <c:x val="5.0314505275693778E-3"/>
                  <c:y val="5.547050078122349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8-4E48-8DFC-FFC45DB2D3BB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II.2.8. и II.2.10.'!$C$3:$C$7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II.2.8. и II.2.10.'!$F$3:$F$7</c:f>
              <c:numCache>
                <c:formatCode>0.0</c:formatCode>
                <c:ptCount val="5"/>
                <c:pt idx="0">
                  <c:v>660.37910038999996</c:v>
                </c:pt>
                <c:pt idx="1">
                  <c:v>447.98425375609992</c:v>
                </c:pt>
                <c:pt idx="2">
                  <c:v>228.00901092353917</c:v>
                </c:pt>
                <c:pt idx="3">
                  <c:v>38.503462769653559</c:v>
                </c:pt>
                <c:pt idx="4">
                  <c:v>-123.06960745201516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A28-4E48-8DFC-FFC45DB2D3BB}"/>
            </c:ext>
          </c:extLst>
        </c:ser>
        <c:ser>
          <c:idx val="0"/>
          <c:order val="1"/>
          <c:tx>
            <c:strRef>
              <c:f>'Графикон II.2.8. и II.2.10.'!$G$2</c:f>
              <c:strCache>
                <c:ptCount val="1"/>
                <c:pt idx="0">
                  <c:v>Износ повучених депозита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2.1733825147679981E-17"/>
                  <c:y val="-4.40801717967072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8-4E48-8DFC-FFC45DB2D3BB}"/>
                </c:ext>
              </c:extLst>
            </c:dLbl>
            <c:dLbl>
              <c:idx val="1"/>
              <c:layout>
                <c:manualLayout>
                  <c:x val="0"/>
                  <c:y val="-1.166976855165831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8-4E48-8DFC-FFC45DB2D3BB}"/>
                </c:ext>
              </c:extLst>
            </c:dLbl>
            <c:dLbl>
              <c:idx val="3"/>
              <c:layout>
                <c:manualLayout>
                  <c:x val="9.2242194082407886E-17"/>
                  <c:y val="-1.95311633273425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3A-4403-B1C7-B068C6858B2B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II.2.8. и II.2.10.'!$C$3:$C$7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II.2.8. и II.2.10.'!$G$3:$G$7</c:f>
              <c:numCache>
                <c:formatCode>0.0</c:formatCode>
                <c:ptCount val="5"/>
                <c:pt idx="0">
                  <c:v>-336.15617424999999</c:v>
                </c:pt>
                <c:pt idx="1">
                  <c:v>-291.05554861249959</c:v>
                </c:pt>
                <c:pt idx="2">
                  <c:v>-252.45387679562521</c:v>
                </c:pt>
                <c:pt idx="3">
                  <c:v>-219.38962272753122</c:v>
                </c:pt>
                <c:pt idx="4">
                  <c:v>-191.04481539708911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A28-4E48-8DFC-FFC45DB2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141764864"/>
        <c:axId val="141778944"/>
      </c:barChart>
      <c:catAx>
        <c:axId val="14176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1778944"/>
        <c:crosses val="autoZero"/>
        <c:auto val="1"/>
        <c:lblAlgn val="ctr"/>
        <c:lblOffset val="100"/>
        <c:noMultiLvlLbl val="0"/>
      </c:catAx>
      <c:valAx>
        <c:axId val="141778944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1764864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77543655284119906"/>
          <c:w val="0.81126236716673472"/>
          <c:h val="7.0015748031496017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57133660179273E-2"/>
          <c:y val="7.4178827130130617E-2"/>
          <c:w val="0.90419335392263245"/>
          <c:h val="0.79045219687128199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xVal>
            <c:numRef>
              <c:f>'Графикон II.2.11.'!$D$4:$D$13</c:f>
              <c:numCache>
                <c:formatCode>0.0</c:formatCode>
                <c:ptCount val="10"/>
                <c:pt idx="0">
                  <c:v>1.3045126923490253</c:v>
                </c:pt>
                <c:pt idx="1">
                  <c:v>1.3985341150247694</c:v>
                </c:pt>
                <c:pt idx="2">
                  <c:v>1.4925555377005135</c:v>
                </c:pt>
                <c:pt idx="3">
                  <c:v>1.5865769603762576</c:v>
                </c:pt>
                <c:pt idx="4">
                  <c:v>1.6805983830520017</c:v>
                </c:pt>
                <c:pt idx="5">
                  <c:v>1.7746198057277458</c:v>
                </c:pt>
                <c:pt idx="6">
                  <c:v>1.8686412284034899</c:v>
                </c:pt>
                <c:pt idx="7">
                  <c:v>1.962662651079234</c:v>
                </c:pt>
                <c:pt idx="8">
                  <c:v>2.0566840737549783</c:v>
                </c:pt>
                <c:pt idx="9">
                  <c:v>2.1507054964307226</c:v>
                </c:pt>
              </c:numCache>
            </c:numRef>
          </c:xVal>
          <c:yVal>
            <c:numRef>
              <c:f>'Графикон II.2.11.'!$D$14:$D$23</c:f>
              <c:numCache>
                <c:formatCode>0.0</c:formatCode>
                <c:ptCount val="10"/>
                <c:pt idx="0">
                  <c:v>1E-4</c:v>
                </c:pt>
                <c:pt idx="1">
                  <c:v>1.3100000000000001E-2</c:v>
                </c:pt>
                <c:pt idx="2">
                  <c:v>7.6899999999999996E-2</c:v>
                </c:pt>
                <c:pt idx="3">
                  <c:v>0.1537</c:v>
                </c:pt>
                <c:pt idx="4">
                  <c:v>0.2205</c:v>
                </c:pt>
                <c:pt idx="5">
                  <c:v>0.216</c:v>
                </c:pt>
                <c:pt idx="6">
                  <c:v>0.16589999999999999</c:v>
                </c:pt>
                <c:pt idx="7">
                  <c:v>0.10199999999999999</c:v>
                </c:pt>
                <c:pt idx="8">
                  <c:v>4.4600000000000001E-2</c:v>
                </c:pt>
                <c:pt idx="9">
                  <c:v>7.1000000000000004E-3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044-4EFD-96F9-763C75C94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92512"/>
        <c:axId val="141410688"/>
      </c:scatterChart>
      <c:scatterChart>
        <c:scatterStyle val="lineMarker"/>
        <c:varyColors val="0"/>
        <c:ser>
          <c:idx val="1"/>
          <c:order val="1"/>
          <c:tx>
            <c:strRef>
              <c:f>'Графикон II.2.11.'!$B$31</c:f>
              <c:strCache>
                <c:ptCount val="1"/>
                <c:pt idx="0">
                  <c:v>10,0%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044-4EFD-96F9-763C75C94A0C}"/>
              </c:ext>
            </c:extLst>
          </c:dPt>
          <c:dLbls>
            <c:dLbl>
              <c:idx val="1"/>
              <c:layout>
                <c:manualLayout>
                  <c:x val="-2.5940078244936365E-2"/>
                  <c:y val="-0.7669889136932914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rgbClr val="008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44-4EFD-96F9-763C75C94A0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00808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'Графикон II.2.11.'!$B$33:$B$34</c:f>
              <c:numCache>
                <c:formatCode>0.00</c:formatCode>
                <c:ptCount val="2"/>
                <c:pt idx="0">
                  <c:v>1.5003177624449078</c:v>
                </c:pt>
                <c:pt idx="1">
                  <c:v>1.5003177624449078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10</c:v>
              </c:pt>
              <c:pt idx="1">
                <c:v>0</c:v>
              </c:pt>
            </c:numLit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044-4EFD-96F9-763C75C94A0C}"/>
            </c:ext>
          </c:extLst>
        </c:ser>
        <c:ser>
          <c:idx val="2"/>
          <c:order val="2"/>
          <c:tx>
            <c:strRef>
              <c:f>'Графикон II.2.11.'!$C$31</c:f>
              <c:strCache>
                <c:ptCount val="1"/>
                <c:pt idx="0">
                  <c:v>5,0%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0631902144307432E-2"/>
                  <c:y val="-0.7608445688868709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44-4EFD-96F9-763C75C94A0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'Графикон II.2.11.'!$C$33:$C$34</c:f>
              <c:numCache>
                <c:formatCode>0.00</c:formatCode>
                <c:ptCount val="2"/>
                <c:pt idx="0">
                  <c:v>1.452175274946675</c:v>
                </c:pt>
                <c:pt idx="1">
                  <c:v>1.452175274946675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044-4EFD-96F9-763C75C94A0C}"/>
            </c:ext>
          </c:extLst>
        </c:ser>
        <c:ser>
          <c:idx val="3"/>
          <c:order val="3"/>
          <c:tx>
            <c:strRef>
              <c:f>'Графикон II.2.11.'!$D$31</c:f>
              <c:strCache>
                <c:ptCount val="1"/>
                <c:pt idx="0">
                  <c:v>1,0%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2305412766800376"/>
                  <c:y val="-0.760314847747213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1,0%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44-4EFD-96F9-763C75C94A0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'Графикон II.2.11.'!$D$33:$D$34</c:f>
              <c:numCache>
                <c:formatCode>0.00</c:formatCode>
                <c:ptCount val="2"/>
                <c:pt idx="0">
                  <c:v>1.3889363200746798</c:v>
                </c:pt>
                <c:pt idx="1">
                  <c:v>1.3889363200746798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044-4EFD-96F9-763C75C94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12224"/>
        <c:axId val="141413760"/>
      </c:scatterChart>
      <c:valAx>
        <c:axId val="141392512"/>
        <c:scaling>
          <c:orientation val="minMax"/>
          <c:max val="2.1"/>
          <c:min val="1.2"/>
        </c:scaling>
        <c:delete val="0"/>
        <c:axPos val="b"/>
        <c:numFmt formatCode="General" sourceLinked="0"/>
        <c:majorTickMark val="cross"/>
        <c:minorTickMark val="out"/>
        <c:tickLblPos val="low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1410688"/>
        <c:crosses val="autoZero"/>
        <c:crossBetween val="midCat"/>
        <c:majorUnit val="0.1"/>
      </c:valAx>
      <c:valAx>
        <c:axId val="141410688"/>
        <c:scaling>
          <c:orientation val="minMax"/>
          <c:max val="0.25"/>
          <c:min val="0"/>
        </c:scaling>
        <c:delete val="1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crossAx val="141392512"/>
        <c:crosses val="autoZero"/>
        <c:crossBetween val="midCat"/>
        <c:majorUnit val="0.05"/>
        <c:minorUnit val="0.01"/>
      </c:valAx>
      <c:valAx>
        <c:axId val="14141222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141413760"/>
        <c:crosses val="autoZero"/>
        <c:crossBetween val="midCat"/>
      </c:valAx>
      <c:valAx>
        <c:axId val="1414137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41412224"/>
        <c:crosses val="max"/>
        <c:crossBetween val="midCat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421522149507878E-2"/>
          <c:y val="5.647840531561462E-2"/>
          <c:w val="0.93843134909071602"/>
          <c:h val="0.417995564972297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IV.1. i IV.2. 122019'!$E$1</c:f>
              <c:strCache>
                <c:ptCount val="1"/>
                <c:pt idx="0">
                  <c:v>ПАК након укупног дејства мрежне структуре</c:v>
                </c:pt>
              </c:strCache>
            </c:strRef>
          </c:tx>
          <c:spPr>
            <a:solidFill>
              <a:srgbClr val="2166AC"/>
            </a:solidFill>
          </c:spPr>
          <c:invertIfNegative val="0"/>
          <c:cat>
            <c:strRef>
              <c:f>'Graf IV.1. i IV.2. 122019'!$D$2:$D$27</c:f>
              <c:strCache>
                <c:ptCount val="26"/>
                <c:pt idx="0">
                  <c:v>Banca Intesa</c:v>
                </c:pt>
                <c:pt idx="1">
                  <c:v>Unicredit bank</c:v>
                </c:pt>
                <c:pt idx="2">
                  <c:v>Комерцијална банка </c:v>
                </c:pt>
                <c:pt idx="3">
                  <c:v>OTP банка</c:v>
                </c:pt>
                <c:pt idx="4">
                  <c:v>Raiffeisen банка</c:v>
                </c:pt>
                <c:pt idx="5">
                  <c:v>АИК банка</c:v>
                </c:pt>
                <c:pt idx="6">
                  <c:v>Eurobank</c:v>
                </c:pt>
                <c:pt idx="7">
                  <c:v>Erste Bank</c:v>
                </c:pt>
                <c:pt idx="8">
                  <c:v>Војвођанска банка</c:v>
                </c:pt>
                <c:pt idx="9">
                  <c:v>Sberbank</c:v>
                </c:pt>
                <c:pt idx="10">
                  <c:v>БПШ</c:v>
                </c:pt>
                <c:pt idx="11">
                  <c:v>Addiko bank</c:v>
                </c:pt>
                <c:pt idx="12">
                  <c:v>ProCredit Bank </c:v>
                </c:pt>
                <c:pt idx="13">
                  <c:v>Credit Agricole</c:v>
                </c:pt>
                <c:pt idx="14">
                  <c:v>Halkbank</c:v>
                </c:pt>
                <c:pt idx="15">
                  <c:v>Директна банка</c:v>
                </c:pt>
                <c:pt idx="16">
                  <c:v>NLB банка</c:v>
                </c:pt>
                <c:pt idx="17">
                  <c:v>Opportunity банка</c:v>
                </c:pt>
                <c:pt idx="18">
                  <c:v>ЈУБМЕС банка</c:v>
                </c:pt>
                <c:pt idx="19">
                  <c:v>Expobank</c:v>
                </c:pt>
                <c:pt idx="20">
                  <c:v>Српска банка</c:v>
                </c:pt>
                <c:pt idx="21">
                  <c:v>Mirabank</c:v>
                </c:pt>
                <c:pt idx="22">
                  <c:v>Moби банка</c:v>
                </c:pt>
                <c:pt idx="23">
                  <c:v>МТС банка</c:v>
                </c:pt>
                <c:pt idx="24">
                  <c:v>Bank of China</c:v>
                </c:pt>
                <c:pt idx="25">
                  <c:v>API банка</c:v>
                </c:pt>
              </c:strCache>
            </c:strRef>
          </c:cat>
          <c:val>
            <c:numRef>
              <c:f>'Graf IV.1. i IV.2. 122019'!$E$2:$E$27</c:f>
              <c:numCache>
                <c:formatCode>0%</c:formatCode>
                <c:ptCount val="26"/>
                <c:pt idx="0">
                  <c:v>0.20928784697883401</c:v>
                </c:pt>
                <c:pt idx="1">
                  <c:v>0.21112842082968</c:v>
                </c:pt>
                <c:pt idx="2">
                  <c:v>0.214914854223694</c:v>
                </c:pt>
                <c:pt idx="3">
                  <c:v>0.21888638677984901</c:v>
                </c:pt>
                <c:pt idx="4">
                  <c:v>0.21939893129013599</c:v>
                </c:pt>
                <c:pt idx="5">
                  <c:v>0.221647961010526</c:v>
                </c:pt>
                <c:pt idx="6">
                  <c:v>0.223039656117929</c:v>
                </c:pt>
                <c:pt idx="7">
                  <c:v>0.224100511556102</c:v>
                </c:pt>
                <c:pt idx="8">
                  <c:v>0.22455701653685001</c:v>
                </c:pt>
                <c:pt idx="9">
                  <c:v>0.22667016028371301</c:v>
                </c:pt>
                <c:pt idx="10">
                  <c:v>0.22722404848084801</c:v>
                </c:pt>
                <c:pt idx="11">
                  <c:v>0.227776878429894</c:v>
                </c:pt>
                <c:pt idx="12">
                  <c:v>0.22878336042407299</c:v>
                </c:pt>
                <c:pt idx="13">
                  <c:v>0.22996515001999901</c:v>
                </c:pt>
                <c:pt idx="14">
                  <c:v>0.230513146424392</c:v>
                </c:pt>
                <c:pt idx="15">
                  <c:v>0.23083163701540399</c:v>
                </c:pt>
                <c:pt idx="16">
                  <c:v>0.23093279738192499</c:v>
                </c:pt>
                <c:pt idx="17">
                  <c:v>0.232715186095343</c:v>
                </c:pt>
                <c:pt idx="18">
                  <c:v>0.23274066213472999</c:v>
                </c:pt>
                <c:pt idx="19">
                  <c:v>0.23283715613098099</c:v>
                </c:pt>
                <c:pt idx="20">
                  <c:v>0.23298833909230501</c:v>
                </c:pt>
                <c:pt idx="21">
                  <c:v>0.23302273559662501</c:v>
                </c:pt>
                <c:pt idx="22">
                  <c:v>0.23316097909434899</c:v>
                </c:pt>
                <c:pt idx="23">
                  <c:v>0.23317644865616299</c:v>
                </c:pt>
                <c:pt idx="24">
                  <c:v>0.23331598414438401</c:v>
                </c:pt>
                <c:pt idx="25">
                  <c:v>0.23341570573673801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74-42D0-9DA0-DA6B09CE712F}"/>
            </c:ext>
          </c:extLst>
        </c:ser>
        <c:ser>
          <c:idx val="1"/>
          <c:order val="1"/>
          <c:tx>
            <c:strRef>
              <c:f>'Graf IV.1. i IV.2. 122019'!$F$1</c:f>
              <c:strCache>
                <c:ptCount val="1"/>
                <c:pt idx="0">
                  <c:v>Утицај мрежне структуре на обарање ПАК-а банкарског сектора Р. Србије</c:v>
                </c:pt>
              </c:strCache>
            </c:strRef>
          </c:tx>
          <c:spPr>
            <a:solidFill>
              <a:srgbClr val="B2182B"/>
            </a:solidFill>
          </c:spPr>
          <c:invertIfNegative val="0"/>
          <c:cat>
            <c:strRef>
              <c:f>'Graf IV.1. i IV.2. 122019'!$D$2:$D$27</c:f>
              <c:strCache>
                <c:ptCount val="26"/>
                <c:pt idx="0">
                  <c:v>Banca Intesa</c:v>
                </c:pt>
                <c:pt idx="1">
                  <c:v>Unicredit bank</c:v>
                </c:pt>
                <c:pt idx="2">
                  <c:v>Комерцијална банка </c:v>
                </c:pt>
                <c:pt idx="3">
                  <c:v>OTP банка</c:v>
                </c:pt>
                <c:pt idx="4">
                  <c:v>Raiffeisen банка</c:v>
                </c:pt>
                <c:pt idx="5">
                  <c:v>АИК банка</c:v>
                </c:pt>
                <c:pt idx="6">
                  <c:v>Eurobank</c:v>
                </c:pt>
                <c:pt idx="7">
                  <c:v>Erste Bank</c:v>
                </c:pt>
                <c:pt idx="8">
                  <c:v>Војвођанска банка</c:v>
                </c:pt>
                <c:pt idx="9">
                  <c:v>Sberbank</c:v>
                </c:pt>
                <c:pt idx="10">
                  <c:v>БПШ</c:v>
                </c:pt>
                <c:pt idx="11">
                  <c:v>Addiko bank</c:v>
                </c:pt>
                <c:pt idx="12">
                  <c:v>ProCredit Bank </c:v>
                </c:pt>
                <c:pt idx="13">
                  <c:v>Credit Agricole</c:v>
                </c:pt>
                <c:pt idx="14">
                  <c:v>Halkbank</c:v>
                </c:pt>
                <c:pt idx="15">
                  <c:v>Директна банка</c:v>
                </c:pt>
                <c:pt idx="16">
                  <c:v>NLB банка</c:v>
                </c:pt>
                <c:pt idx="17">
                  <c:v>Opportunity банка</c:v>
                </c:pt>
                <c:pt idx="18">
                  <c:v>ЈУБМЕС банка</c:v>
                </c:pt>
                <c:pt idx="19">
                  <c:v>Expobank</c:v>
                </c:pt>
                <c:pt idx="20">
                  <c:v>Српска банка</c:v>
                </c:pt>
                <c:pt idx="21">
                  <c:v>Mirabank</c:v>
                </c:pt>
                <c:pt idx="22">
                  <c:v>Moби банка</c:v>
                </c:pt>
                <c:pt idx="23">
                  <c:v>МТС банка</c:v>
                </c:pt>
                <c:pt idx="24">
                  <c:v>Bank of China</c:v>
                </c:pt>
                <c:pt idx="25">
                  <c:v>API банка</c:v>
                </c:pt>
              </c:strCache>
            </c:strRef>
          </c:cat>
          <c:val>
            <c:numRef>
              <c:f>'Graf IV.1. i IV.2. 122019'!$F$2:$F$27</c:f>
              <c:numCache>
                <c:formatCode>0.000%</c:formatCode>
                <c:ptCount val="26"/>
                <c:pt idx="0">
                  <c:v>7.6675768594547389E-5</c:v>
                </c:pt>
                <c:pt idx="1">
                  <c:v>1.4462338164888955E-4</c:v>
                </c:pt>
                <c:pt idx="2">
                  <c:v>2.4091773101475589E-7</c:v>
                </c:pt>
                <c:pt idx="3">
                  <c:v>2.9758483205410968E-8</c:v>
                </c:pt>
                <c:pt idx="4">
                  <c:v>7.2453263432498138E-5</c:v>
                </c:pt>
                <c:pt idx="5">
                  <c:v>5.0315672564194003E-5</c:v>
                </c:pt>
                <c:pt idx="6">
                  <c:v>3.9153359519983333E-5</c:v>
                </c:pt>
                <c:pt idx="7">
                  <c:v>2.6319060542068229E-8</c:v>
                </c:pt>
                <c:pt idx="8">
                  <c:v>1.5496945035359255E-4</c:v>
                </c:pt>
                <c:pt idx="9">
                  <c:v>1.7470324478241483E-5</c:v>
                </c:pt>
                <c:pt idx="10">
                  <c:v>9.3496729330899697E-8</c:v>
                </c:pt>
                <c:pt idx="11">
                  <c:v>1.1664128773958282E-8</c:v>
                </c:pt>
                <c:pt idx="12">
                  <c:v>1.0312382369348505E-4</c:v>
                </c:pt>
                <c:pt idx="13">
                  <c:v>1.749523548802423E-5</c:v>
                </c:pt>
                <c:pt idx="14">
                  <c:v>7.8783821358591188E-5</c:v>
                </c:pt>
                <c:pt idx="15">
                  <c:v>5.6141812825066806E-5</c:v>
                </c:pt>
                <c:pt idx="16">
                  <c:v>1.54978183723814E-4</c:v>
                </c:pt>
                <c:pt idx="17">
                  <c:v>2.4469038395480425E-7</c:v>
                </c:pt>
                <c:pt idx="18">
                  <c:v>7.7461784514509802E-8</c:v>
                </c:pt>
                <c:pt idx="19">
                  <c:v>8.8314038859671484E-9</c:v>
                </c:pt>
                <c:pt idx="20">
                  <c:v>0</c:v>
                </c:pt>
                <c:pt idx="21">
                  <c:v>7.6301050769278511E-7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2.9738747095942042E-5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74-42D0-9DA0-DA6B09CE7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2444416"/>
        <c:axId val="142445952"/>
      </c:barChart>
      <c:lineChart>
        <c:grouping val="standard"/>
        <c:varyColors val="0"/>
        <c:ser>
          <c:idx val="2"/>
          <c:order val="2"/>
          <c:tx>
            <c:strRef>
              <c:f>'Graf IV.1. i IV.2. 122019'!$D$1</c:f>
              <c:strCache>
                <c:ptCount val="1"/>
                <c:pt idx="0">
                  <c:v>Регулаторни минимум</c:v>
                </c:pt>
              </c:strCache>
            </c:strRef>
          </c:tx>
          <c:spPr>
            <a:ln w="38100">
              <a:solidFill>
                <a:srgbClr val="D73027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'Graf IV.1. i IV.2. 122019'!$D$2:$D$27</c:f>
              <c:strCache>
                <c:ptCount val="26"/>
                <c:pt idx="0">
                  <c:v>Banca Intesa</c:v>
                </c:pt>
                <c:pt idx="1">
                  <c:v>Unicredit bank</c:v>
                </c:pt>
                <c:pt idx="2">
                  <c:v>Комерцијална банка </c:v>
                </c:pt>
                <c:pt idx="3">
                  <c:v>OTP банка</c:v>
                </c:pt>
                <c:pt idx="4">
                  <c:v>Raiffeisen банка</c:v>
                </c:pt>
                <c:pt idx="5">
                  <c:v>АИК банка</c:v>
                </c:pt>
                <c:pt idx="6">
                  <c:v>Eurobank</c:v>
                </c:pt>
                <c:pt idx="7">
                  <c:v>Erste Bank</c:v>
                </c:pt>
                <c:pt idx="8">
                  <c:v>Војвођанска банка</c:v>
                </c:pt>
                <c:pt idx="9">
                  <c:v>Sberbank</c:v>
                </c:pt>
                <c:pt idx="10">
                  <c:v>БПШ</c:v>
                </c:pt>
                <c:pt idx="11">
                  <c:v>Addiko bank</c:v>
                </c:pt>
                <c:pt idx="12">
                  <c:v>ProCredit Bank </c:v>
                </c:pt>
                <c:pt idx="13">
                  <c:v>Credit Agricole</c:v>
                </c:pt>
                <c:pt idx="14">
                  <c:v>Halkbank</c:v>
                </c:pt>
                <c:pt idx="15">
                  <c:v>Директна банка</c:v>
                </c:pt>
                <c:pt idx="16">
                  <c:v>NLB банка</c:v>
                </c:pt>
                <c:pt idx="17">
                  <c:v>Opportunity банка</c:v>
                </c:pt>
                <c:pt idx="18">
                  <c:v>ЈУБМЕС банка</c:v>
                </c:pt>
                <c:pt idx="19">
                  <c:v>Expobank</c:v>
                </c:pt>
                <c:pt idx="20">
                  <c:v>Српска банка</c:v>
                </c:pt>
                <c:pt idx="21">
                  <c:v>Mirabank</c:v>
                </c:pt>
                <c:pt idx="22">
                  <c:v>Moби банка</c:v>
                </c:pt>
                <c:pt idx="23">
                  <c:v>МТС банка</c:v>
                </c:pt>
                <c:pt idx="24">
                  <c:v>Bank of China</c:v>
                </c:pt>
                <c:pt idx="25">
                  <c:v>API банка</c:v>
                </c:pt>
              </c:strCache>
            </c:strRef>
          </c:cat>
          <c:val>
            <c:numRef>
              <c:f>'Graf IV.1. i IV.2. 122019'!$B$2:$B$27</c:f>
              <c:numCache>
                <c:formatCode>0.0%</c:formatCode>
                <c:ptCount val="26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74-42D0-9DA0-DA6B09CE712F}"/>
            </c:ext>
          </c:extLst>
        </c:ser>
        <c:ser>
          <c:idx val="3"/>
          <c:order val="3"/>
          <c:tx>
            <c:strRef>
              <c:f>'Graf IV.1. i IV.2. 122019'!$A$1</c:f>
              <c:strCache>
                <c:ptCount val="1"/>
                <c:pt idx="0">
                  <c:v>Иницијални ПАК</c:v>
                </c:pt>
              </c:strCache>
            </c:strRef>
          </c:tx>
          <c:spPr>
            <a:ln w="38100">
              <a:solidFill>
                <a:srgbClr val="1A985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'Graf IV.1. i IV.2. 122019'!$D$2:$D$27</c:f>
              <c:strCache>
                <c:ptCount val="26"/>
                <c:pt idx="0">
                  <c:v>Banca Intesa</c:v>
                </c:pt>
                <c:pt idx="1">
                  <c:v>Unicredit bank</c:v>
                </c:pt>
                <c:pt idx="2">
                  <c:v>Комерцијална банка </c:v>
                </c:pt>
                <c:pt idx="3">
                  <c:v>OTP банка</c:v>
                </c:pt>
                <c:pt idx="4">
                  <c:v>Raiffeisen банка</c:v>
                </c:pt>
                <c:pt idx="5">
                  <c:v>АИК банка</c:v>
                </c:pt>
                <c:pt idx="6">
                  <c:v>Eurobank</c:v>
                </c:pt>
                <c:pt idx="7">
                  <c:v>Erste Bank</c:v>
                </c:pt>
                <c:pt idx="8">
                  <c:v>Војвођанска банка</c:v>
                </c:pt>
                <c:pt idx="9">
                  <c:v>Sberbank</c:v>
                </c:pt>
                <c:pt idx="10">
                  <c:v>БПШ</c:v>
                </c:pt>
                <c:pt idx="11">
                  <c:v>Addiko bank</c:v>
                </c:pt>
                <c:pt idx="12">
                  <c:v>ProCredit Bank </c:v>
                </c:pt>
                <c:pt idx="13">
                  <c:v>Credit Agricole</c:v>
                </c:pt>
                <c:pt idx="14">
                  <c:v>Halkbank</c:v>
                </c:pt>
                <c:pt idx="15">
                  <c:v>Директна банка</c:v>
                </c:pt>
                <c:pt idx="16">
                  <c:v>NLB банка</c:v>
                </c:pt>
                <c:pt idx="17">
                  <c:v>Opportunity банка</c:v>
                </c:pt>
                <c:pt idx="18">
                  <c:v>ЈУБМЕС банка</c:v>
                </c:pt>
                <c:pt idx="19">
                  <c:v>Expobank</c:v>
                </c:pt>
                <c:pt idx="20">
                  <c:v>Српска банка</c:v>
                </c:pt>
                <c:pt idx="21">
                  <c:v>Mirabank</c:v>
                </c:pt>
                <c:pt idx="22">
                  <c:v>Moби банка</c:v>
                </c:pt>
                <c:pt idx="23">
                  <c:v>МТС банка</c:v>
                </c:pt>
                <c:pt idx="24">
                  <c:v>Bank of China</c:v>
                </c:pt>
                <c:pt idx="25">
                  <c:v>API банка</c:v>
                </c:pt>
              </c:strCache>
            </c:strRef>
          </c:cat>
          <c:val>
            <c:numRef>
              <c:f>'Graf IV.1. i IV.2. 122019'!$A$2:$A$27</c:f>
              <c:numCache>
                <c:formatCode>0.0%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B74-42D0-9DA0-DA6B09CE7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44416"/>
        <c:axId val="142445952"/>
      </c:lineChart>
      <c:catAx>
        <c:axId val="142444416"/>
        <c:scaling>
          <c:orientation val="minMax"/>
        </c:scaling>
        <c:delete val="0"/>
        <c:axPos val="b"/>
        <c:numFmt formatCode="General" sourceLinked="1"/>
        <c:majorTickMark val="none"/>
        <c:minorTickMark val="in"/>
        <c:tickLblPos val="low"/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sr-Latn-RS"/>
          </a:p>
        </c:txPr>
        <c:crossAx val="142445952"/>
        <c:crosses val="autoZero"/>
        <c:auto val="1"/>
        <c:lblAlgn val="ctr"/>
        <c:lblOffset val="100"/>
        <c:noMultiLvlLbl val="0"/>
      </c:catAx>
      <c:valAx>
        <c:axId val="142445952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sr-Latn-RS"/>
          </a:p>
        </c:txPr>
        <c:crossAx val="14244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3060169114947946"/>
          <c:w val="1"/>
          <c:h val="0.1653531998852649"/>
        </c:manualLayout>
      </c:layout>
      <c:overlay val="0"/>
      <c:spPr>
        <a:effectLst/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791350059361617E-2"/>
          <c:y val="2.7548571855854211E-2"/>
          <c:w val="0.95120864994063836"/>
          <c:h val="0.53595412664072029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rgbClr val="CC3635"/>
            </a:solidFill>
          </c:spPr>
          <c:invertIfNegative val="1"/>
          <c:cat>
            <c:strRef>
              <c:f>'Graf IV.1. i IV.2. 122019'!$E$43:$E$55</c:f>
              <c:strCache>
                <c:ptCount val="13"/>
                <c:pt idx="0">
                  <c:v>NLB банка</c:v>
                </c:pt>
                <c:pt idx="1">
                  <c:v>Војвођанска банка</c:v>
                </c:pt>
                <c:pt idx="2">
                  <c:v>Unicredit bank</c:v>
                </c:pt>
                <c:pt idx="3">
                  <c:v>ProCredit Bank </c:v>
                </c:pt>
                <c:pt idx="4">
                  <c:v>Halkbank</c:v>
                </c:pt>
                <c:pt idx="5">
                  <c:v>Banca Intesa</c:v>
                </c:pt>
                <c:pt idx="6">
                  <c:v>Raiffeisen банка</c:v>
                </c:pt>
                <c:pt idx="7">
                  <c:v>Директна банка</c:v>
                </c:pt>
                <c:pt idx="8">
                  <c:v>АИК банка</c:v>
                </c:pt>
                <c:pt idx="9">
                  <c:v>Eurobank</c:v>
                </c:pt>
                <c:pt idx="10">
                  <c:v>API банка</c:v>
                </c:pt>
                <c:pt idx="11">
                  <c:v>Credit Agricole</c:v>
                </c:pt>
                <c:pt idx="12">
                  <c:v>Sberbank</c:v>
                </c:pt>
              </c:strCache>
            </c:strRef>
          </c:cat>
          <c:val>
            <c:numRef>
              <c:f>'Graf IV.1. i IV.2. 122019'!$F$43:$F$55</c:f>
              <c:numCache>
                <c:formatCode>_(* #,##0.000_);_(* \(#,##0.000\);_(* "-"??_);_(@_)</c:formatCode>
                <c:ptCount val="13"/>
                <c:pt idx="0">
                  <c:v>1.54978183723814E-2</c:v>
                </c:pt>
                <c:pt idx="1">
                  <c:v>1.5496945035359255E-2</c:v>
                </c:pt>
                <c:pt idx="2">
                  <c:v>1.4462338164888955E-2</c:v>
                </c:pt>
                <c:pt idx="3">
                  <c:v>1.0312382369348505E-2</c:v>
                </c:pt>
                <c:pt idx="4">
                  <c:v>7.8783821358591188E-3</c:v>
                </c:pt>
                <c:pt idx="5">
                  <c:v>7.6675768594547389E-3</c:v>
                </c:pt>
                <c:pt idx="6">
                  <c:v>7.2453263432498138E-3</c:v>
                </c:pt>
                <c:pt idx="7">
                  <c:v>5.6141812825066806E-3</c:v>
                </c:pt>
                <c:pt idx="8">
                  <c:v>5.0315672564194003E-3</c:v>
                </c:pt>
                <c:pt idx="9">
                  <c:v>3.9153359519983333E-3</c:v>
                </c:pt>
                <c:pt idx="10">
                  <c:v>2.9738747095942042E-3</c:v>
                </c:pt>
                <c:pt idx="11">
                  <c:v>1.749523548802423E-3</c:v>
                </c:pt>
                <c:pt idx="12">
                  <c:v>1.7470324478241483E-3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F9-4639-B2DF-3826A1CD1CB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2458240"/>
        <c:axId val="142738560"/>
      </c:barChart>
      <c:catAx>
        <c:axId val="1424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sr-Latn-RS"/>
          </a:p>
        </c:txPr>
        <c:crossAx val="142738560"/>
        <c:crosses val="autoZero"/>
        <c:auto val="1"/>
        <c:lblAlgn val="ctr"/>
        <c:lblOffset val="100"/>
        <c:noMultiLvlLbl val="0"/>
      </c:catAx>
      <c:valAx>
        <c:axId val="142738560"/>
        <c:scaling>
          <c:orientation val="minMax"/>
        </c:scaling>
        <c:delete val="0"/>
        <c:axPos val="l"/>
        <c:majorGridlines/>
        <c:numFmt formatCode="#,##0.00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sr-Latn-RS"/>
          </a:p>
        </c:txPr>
        <c:crossAx val="1424582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'Graf IV.1. i IV.2. 122019'!$F$43:$F$72</c:f>
              <c:numCache>
                <c:formatCode>_(* #,##0.000_);_(* \(#,##0.000\);_(* "-"??_);_(@_)</c:formatCode>
                <c:ptCount val="30"/>
                <c:pt idx="0">
                  <c:v>1.54978183723814E-2</c:v>
                </c:pt>
                <c:pt idx="1">
                  <c:v>1.5496945035359255E-2</c:v>
                </c:pt>
                <c:pt idx="2">
                  <c:v>1.4462338164888955E-2</c:v>
                </c:pt>
                <c:pt idx="3">
                  <c:v>1.0312382369348505E-2</c:v>
                </c:pt>
                <c:pt idx="4">
                  <c:v>7.8783821358591188E-3</c:v>
                </c:pt>
                <c:pt idx="5">
                  <c:v>7.6675768594547389E-3</c:v>
                </c:pt>
                <c:pt idx="6">
                  <c:v>7.2453263432498138E-3</c:v>
                </c:pt>
                <c:pt idx="7">
                  <c:v>5.6141812825066806E-3</c:v>
                </c:pt>
                <c:pt idx="8">
                  <c:v>5.0315672564194003E-3</c:v>
                </c:pt>
                <c:pt idx="9">
                  <c:v>3.9153359519983333E-3</c:v>
                </c:pt>
                <c:pt idx="10">
                  <c:v>2.9738747095942042E-3</c:v>
                </c:pt>
                <c:pt idx="11">
                  <c:v>1.749523548802423E-3</c:v>
                </c:pt>
                <c:pt idx="12">
                  <c:v>1.7470324478241483E-3</c:v>
                </c:pt>
                <c:pt idx="13">
                  <c:v>7.6301050769278511E-5</c:v>
                </c:pt>
                <c:pt idx="14">
                  <c:v>2.4469038395480425E-5</c:v>
                </c:pt>
                <c:pt idx="15">
                  <c:v>2.4091773101475589E-5</c:v>
                </c:pt>
                <c:pt idx="16">
                  <c:v>9.3496729330899697E-6</c:v>
                </c:pt>
                <c:pt idx="17">
                  <c:v>7.7461784514509802E-6</c:v>
                </c:pt>
                <c:pt idx="18">
                  <c:v>2.9758483205410968E-6</c:v>
                </c:pt>
                <c:pt idx="19">
                  <c:v>2.6319060542068229E-6</c:v>
                </c:pt>
                <c:pt idx="20">
                  <c:v>1.1664128773958282E-6</c:v>
                </c:pt>
                <c:pt idx="21">
                  <c:v>8.8314038859671484E-7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8EB-96A6-C3F7099ED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79136"/>
        <c:axId val="142780672"/>
      </c:lineChart>
      <c:catAx>
        <c:axId val="142779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2780672"/>
        <c:crosses val="autoZero"/>
        <c:auto val="1"/>
        <c:lblAlgn val="ctr"/>
        <c:lblOffset val="100"/>
        <c:noMultiLvlLbl val="0"/>
      </c:catAx>
      <c:valAx>
        <c:axId val="142780672"/>
        <c:scaling>
          <c:orientation val="minMax"/>
        </c:scaling>
        <c:delete val="0"/>
        <c:axPos val="l"/>
        <c:majorGridlines/>
        <c:numFmt formatCode="_(* #,##0.000_);_(* \(#,##0.000\);_(* &quot;-&quot;??_);_(@_)" sourceLinked="1"/>
        <c:majorTickMark val="out"/>
        <c:minorTickMark val="none"/>
        <c:tickLblPos val="nextTo"/>
        <c:crossAx val="14277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96426690964223E-2"/>
          <c:y val="5.4522734995197837E-2"/>
          <c:w val="0.86621660971623826"/>
          <c:h val="0.68021531415838887"/>
        </c:manualLayout>
      </c:layout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'Графикон II.2.2.'!$D$2:$D$145</c:f>
              <c:numCache>
                <c:formatCode>0.0</c:formatCode>
                <c:ptCount val="144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21.817651000000001</c:v>
                </c:pt>
                <c:pt idx="73">
                  <c:v>21.818676700000001</c:v>
                </c:pt>
                <c:pt idx="74">
                  <c:v>22.6</c:v>
                </c:pt>
                <c:pt idx="75">
                  <c:v>23.031550890999998</c:v>
                </c:pt>
                <c:pt idx="76">
                  <c:v>23.181343155</c:v>
                </c:pt>
                <c:pt idx="77">
                  <c:v>22.784444955000001</c:v>
                </c:pt>
                <c:pt idx="78">
                  <c:v>22.392862969999999</c:v>
                </c:pt>
                <c:pt idx="79">
                  <c:v>22.24771591</c:v>
                </c:pt>
                <c:pt idx="80">
                  <c:v>21.982367740000001</c:v>
                </c:pt>
                <c:pt idx="81">
                  <c:v>21.938727479579999</c:v>
                </c:pt>
                <c:pt idx="82">
                  <c:v>22.326633097889999</c:v>
                </c:pt>
                <c:pt idx="83">
                  <c:v>21.58443997837</c:v>
                </c:pt>
                <c:pt idx="84">
                  <c:v>21.518026989999999</c:v>
                </c:pt>
                <c:pt idx="85">
                  <c:v>20.928404690000001</c:v>
                </c:pt>
                <c:pt idx="86">
                  <c:v>20.91966583</c:v>
                </c:pt>
                <c:pt idx="87">
                  <c:v>20.401928510000001</c:v>
                </c:pt>
                <c:pt idx="88">
                  <c:v>20.338795659999999</c:v>
                </c:pt>
                <c:pt idx="89">
                  <c:v>20.22427635</c:v>
                </c:pt>
                <c:pt idx="90">
                  <c:v>19.612936380000001</c:v>
                </c:pt>
                <c:pt idx="91">
                  <c:v>19.61479782</c:v>
                </c:pt>
                <c:pt idx="92">
                  <c:v>19.505264319999998</c:v>
                </c:pt>
                <c:pt idx="93">
                  <c:v>19.2245306849643</c:v>
                </c:pt>
                <c:pt idx="94">
                  <c:v>18.894061566492201</c:v>
                </c:pt>
                <c:pt idx="95">
                  <c:v>17.032527485921698</c:v>
                </c:pt>
                <c:pt idx="96">
                  <c:v>17.16</c:v>
                </c:pt>
                <c:pt idx="97">
                  <c:v>17.03</c:v>
                </c:pt>
                <c:pt idx="98">
                  <c:v>16.82</c:v>
                </c:pt>
                <c:pt idx="99">
                  <c:v>16.54</c:v>
                </c:pt>
                <c:pt idx="100">
                  <c:v>16.14</c:v>
                </c:pt>
                <c:pt idx="101">
                  <c:v>15.58</c:v>
                </c:pt>
                <c:pt idx="102">
                  <c:v>15.22</c:v>
                </c:pt>
                <c:pt idx="103">
                  <c:v>14.72</c:v>
                </c:pt>
                <c:pt idx="104">
                  <c:v>12.21</c:v>
                </c:pt>
                <c:pt idx="105">
                  <c:v>11.86</c:v>
                </c:pt>
                <c:pt idx="106">
                  <c:v>11.08</c:v>
                </c:pt>
                <c:pt idx="107">
                  <c:v>9.85</c:v>
                </c:pt>
                <c:pt idx="108">
                  <c:v>9.83</c:v>
                </c:pt>
                <c:pt idx="109">
                  <c:v>9.64</c:v>
                </c:pt>
                <c:pt idx="110">
                  <c:v>9.1999999999999993</c:v>
                </c:pt>
                <c:pt idx="111">
                  <c:v>9.0490730254329694</c:v>
                </c:pt>
                <c:pt idx="112">
                  <c:v>8.8499785342849915</c:v>
                </c:pt>
                <c:pt idx="113">
                  <c:v>7.9652639869112098</c:v>
                </c:pt>
                <c:pt idx="114">
                  <c:v>6.7714260371784967</c:v>
                </c:pt>
                <c:pt idx="115">
                  <c:v>6.7268601545169604</c:v>
                </c:pt>
                <c:pt idx="116">
                  <c:v>6.7015631692652455</c:v>
                </c:pt>
                <c:pt idx="117">
                  <c:v>6.5888505305361402</c:v>
                </c:pt>
                <c:pt idx="118">
                  <c:v>6.4572329408632791</c:v>
                </c:pt>
                <c:pt idx="119">
                  <c:v>6.4412007857843454</c:v>
                </c:pt>
                <c:pt idx="120">
                  <c:v>6.4140449099621408</c:v>
                </c:pt>
                <c:pt idx="121">
                  <c:v>6.3678805045345959</c:v>
                </c:pt>
                <c:pt idx="122">
                  <c:v>5.4580536999999998</c:v>
                </c:pt>
                <c:pt idx="123">
                  <c:v>5.4353647</c:v>
                </c:pt>
                <c:pt idx="124">
                  <c:v>5.3872462859999999</c:v>
                </c:pt>
                <c:pt idx="125">
                  <c:v>5.2132363460000004</c:v>
                </c:pt>
                <c:pt idx="126">
                  <c:v>4.9775865493906251</c:v>
                </c:pt>
                <c:pt idx="127">
                  <c:v>4.9022872744738413</c:v>
                </c:pt>
                <c:pt idx="128">
                  <c:v>4.6616815196092816</c:v>
                </c:pt>
                <c:pt idx="129">
                  <c:v>4.5657116489312077</c:v>
                </c:pt>
                <c:pt idx="130">
                  <c:v>4.5802515997782889</c:v>
                </c:pt>
                <c:pt idx="131">
                  <c:v>4.0852373277359382</c:v>
                </c:pt>
                <c:pt idx="132">
                  <c:v>3.0592970928521561</c:v>
                </c:pt>
                <c:pt idx="133">
                  <c:v>2.2636232833640877</c:v>
                </c:pt>
                <c:pt idx="134">
                  <c:v>1.7431806400277396</c:v>
                </c:pt>
                <c:pt idx="135">
                  <c:v>1.411095690179329</c:v>
                </c:pt>
                <c:pt idx="136">
                  <c:v>1.1346735080548322</c:v>
                </c:pt>
                <c:pt idx="137">
                  <c:v>0.60043159304555149</c:v>
                </c:pt>
                <c:pt idx="138">
                  <c:v>0.40767595444533899</c:v>
                </c:pt>
                <c:pt idx="139">
                  <c:v>4.4336083787769959E-2</c:v>
                </c:pt>
                <c:pt idx="140">
                  <c:v>-6.286210417568483E-2</c:v>
                </c:pt>
                <c:pt idx="141">
                  <c:v>-0.15968166676439666</c:v>
                </c:pt>
                <c:pt idx="142">
                  <c:v>-0.29401022627708456</c:v>
                </c:pt>
                <c:pt idx="143">
                  <c:v>-0.56525300183501215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7C-4525-8AF3-733F2B9953E3}"/>
            </c:ext>
          </c:extLst>
        </c:ser>
        <c:ser>
          <c:idx val="6"/>
          <c:order val="2"/>
          <c:spPr>
            <a:solidFill>
              <a:srgbClr val="F3F7FB"/>
            </a:solidFill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'Графикон II.2.2.'!$E$2:$E$145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0.21022701800711552</c:v>
                </c:pt>
                <c:pt idx="133">
                  <c:v>0.31889001061870825</c:v>
                </c:pt>
                <c:pt idx="134">
                  <c:v>0.31149456094889172</c:v>
                </c:pt>
                <c:pt idx="135">
                  <c:v>0.36282794536678997</c:v>
                </c:pt>
                <c:pt idx="136">
                  <c:v>0.49606451388209827</c:v>
                </c:pt>
                <c:pt idx="137">
                  <c:v>0.52507238890407537</c:v>
                </c:pt>
                <c:pt idx="138">
                  <c:v>0.50608567693395212</c:v>
                </c:pt>
                <c:pt idx="139">
                  <c:v>0.7141283039522881</c:v>
                </c:pt>
                <c:pt idx="140">
                  <c:v>0.66228357952261918</c:v>
                </c:pt>
                <c:pt idx="141">
                  <c:v>0.59798910695013863</c:v>
                </c:pt>
                <c:pt idx="142">
                  <c:v>0.68717208926580842</c:v>
                </c:pt>
                <c:pt idx="143">
                  <c:v>0.75127656518384889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7C-4525-8AF3-733F2B9953E3}"/>
            </c:ext>
          </c:extLst>
        </c:ser>
        <c:ser>
          <c:idx val="2"/>
          <c:order val="3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'Графикон II.2.2.'!$F$2:$F$145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0.21960508663965594</c:v>
                </c:pt>
                <c:pt idx="133">
                  <c:v>0.38223349344378921</c:v>
                </c:pt>
                <c:pt idx="134">
                  <c:v>0.3991710985772321</c:v>
                </c:pt>
                <c:pt idx="135">
                  <c:v>0.53779391084496697</c:v>
                </c:pt>
                <c:pt idx="136">
                  <c:v>0.56367023504785063</c:v>
                </c:pt>
                <c:pt idx="137">
                  <c:v>0.59997882615830256</c:v>
                </c:pt>
                <c:pt idx="138">
                  <c:v>0.67025684222703363</c:v>
                </c:pt>
                <c:pt idx="139">
                  <c:v>0.65070199177356325</c:v>
                </c:pt>
                <c:pt idx="140">
                  <c:v>0.73657523392694324</c:v>
                </c:pt>
                <c:pt idx="141">
                  <c:v>0.77833713267186433</c:v>
                </c:pt>
                <c:pt idx="142">
                  <c:v>0.72462757984012482</c:v>
                </c:pt>
                <c:pt idx="143">
                  <c:v>0.75735162646082244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97C-4525-8AF3-733F2B9953E3}"/>
            </c:ext>
          </c:extLst>
        </c:ser>
        <c:ser>
          <c:idx val="4"/>
          <c:order val="4"/>
          <c:spPr>
            <a:solidFill>
              <a:srgbClr val="4F81BD">
                <a:lumMod val="40000"/>
                <a:lumOff val="60000"/>
              </a:srgbClr>
            </a:solidFill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'Графикон II.2.2.'!$G$2:$G$145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0.19288488590694453</c:v>
                </c:pt>
                <c:pt idx="133">
                  <c:v>0.28237035767562668</c:v>
                </c:pt>
                <c:pt idx="134">
                  <c:v>0.32162858093491797</c:v>
                </c:pt>
                <c:pt idx="135">
                  <c:v>0.35728618783872346</c:v>
                </c:pt>
                <c:pt idx="136">
                  <c:v>0.35699625301802396</c:v>
                </c:pt>
                <c:pt idx="137">
                  <c:v>0.41080258741658859</c:v>
                </c:pt>
                <c:pt idx="138">
                  <c:v>0.4566457579802421</c:v>
                </c:pt>
                <c:pt idx="139">
                  <c:v>0.49911496002296918</c:v>
                </c:pt>
                <c:pt idx="140">
                  <c:v>0.52428623263725482</c:v>
                </c:pt>
                <c:pt idx="141">
                  <c:v>0.5635739469172738</c:v>
                </c:pt>
                <c:pt idx="142">
                  <c:v>0.61301096908052055</c:v>
                </c:pt>
                <c:pt idx="143">
                  <c:v>0.69781838446464439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97C-4525-8AF3-733F2B9953E3}"/>
            </c:ext>
          </c:extLst>
        </c:ser>
        <c:ser>
          <c:idx val="1"/>
          <c:order val="5"/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'Графикон II.2.2.'!$H$2:$H$145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0.15070328778298592</c:v>
                </c:pt>
                <c:pt idx="133">
                  <c:v>0.19043064560424128</c:v>
                </c:pt>
                <c:pt idx="134">
                  <c:v>0.28057659949077607</c:v>
                </c:pt>
                <c:pt idx="135">
                  <c:v>0.27512299034485421</c:v>
                </c:pt>
                <c:pt idx="136">
                  <c:v>0.29072741606159402</c:v>
                </c:pt>
                <c:pt idx="137">
                  <c:v>0.36525970959123644</c:v>
                </c:pt>
                <c:pt idx="138">
                  <c:v>0.41124766924460721</c:v>
                </c:pt>
                <c:pt idx="139">
                  <c:v>0.4318033310752547</c:v>
                </c:pt>
                <c:pt idx="140">
                  <c:v>0.48480996043569435</c:v>
                </c:pt>
                <c:pt idx="141">
                  <c:v>0.49121381359674388</c:v>
                </c:pt>
                <c:pt idx="142">
                  <c:v>0.47921485537326625</c:v>
                </c:pt>
                <c:pt idx="143">
                  <c:v>0.52452079677739372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97C-4525-8AF3-733F2B9953E3}"/>
            </c:ext>
          </c:extLst>
        </c:ser>
        <c:ser>
          <c:idx val="3"/>
          <c:order val="6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'Графикон II.2.2.'!$I$2:$I$145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0.13204813820257666</c:v>
                </c:pt>
                <c:pt idx="133">
                  <c:v>0.23206189458656823</c:v>
                </c:pt>
                <c:pt idx="134">
                  <c:v>0.24120958481670218</c:v>
                </c:pt>
                <c:pt idx="135">
                  <c:v>0.28936675207881279</c:v>
                </c:pt>
                <c:pt idx="136">
                  <c:v>0.37878678213140304</c:v>
                </c:pt>
                <c:pt idx="137">
                  <c:v>0.3768616889284826</c:v>
                </c:pt>
                <c:pt idx="138">
                  <c:v>0.37100407928751755</c:v>
                </c:pt>
                <c:pt idx="139">
                  <c:v>0.47180230453879979</c:v>
                </c:pt>
                <c:pt idx="140">
                  <c:v>0.47629711454558077</c:v>
                </c:pt>
                <c:pt idx="141">
                  <c:v>0.48811531926399887</c:v>
                </c:pt>
                <c:pt idx="142">
                  <c:v>0.54123065842463047</c:v>
                </c:pt>
                <c:pt idx="143">
                  <c:v>0.54836729813599172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97C-4525-8AF3-733F2B9953E3}"/>
            </c:ext>
          </c:extLst>
        </c:ser>
        <c:ser>
          <c:idx val="7"/>
          <c:order val="7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'Графикон II.2.2.'!$J$2:$J$145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0.17039391118961067</c:v>
                </c:pt>
                <c:pt idx="133">
                  <c:v>0.22798174118997583</c:v>
                </c:pt>
                <c:pt idx="134">
                  <c:v>0.32034539691069686</c:v>
                </c:pt>
                <c:pt idx="135">
                  <c:v>0.29912706433814096</c:v>
                </c:pt>
                <c:pt idx="136">
                  <c:v>0.30002231632978082</c:v>
                </c:pt>
                <c:pt idx="137">
                  <c:v>0.34459641388045625</c:v>
                </c:pt>
                <c:pt idx="138">
                  <c:v>0.42339513791266015</c:v>
                </c:pt>
                <c:pt idx="139">
                  <c:v>0.45398780355858914</c:v>
                </c:pt>
                <c:pt idx="140">
                  <c:v>0.43055594481309223</c:v>
                </c:pt>
                <c:pt idx="141">
                  <c:v>0.54958863388821788</c:v>
                </c:pt>
                <c:pt idx="142">
                  <c:v>0.48894910603901209</c:v>
                </c:pt>
                <c:pt idx="143">
                  <c:v>0.51472539643744808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97C-4525-8AF3-733F2B9953E3}"/>
            </c:ext>
          </c:extLst>
        </c:ser>
        <c:ser>
          <c:idx val="8"/>
          <c:order val="8"/>
          <c:spPr>
            <a:solidFill>
              <a:srgbClr val="4F81BD">
                <a:lumMod val="75000"/>
              </a:srgbClr>
            </a:solidFill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'Графикон II.2.2.'!$K$2:$K$145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0.12462542982094948</c:v>
                </c:pt>
                <c:pt idx="133">
                  <c:v>0.25388866288242484</c:v>
                </c:pt>
                <c:pt idx="134">
                  <c:v>0.27921349175031729</c:v>
                </c:pt>
                <c:pt idx="135">
                  <c:v>0.37134555173578621</c:v>
                </c:pt>
                <c:pt idx="136">
                  <c:v>0.40069110997318225</c:v>
                </c:pt>
                <c:pt idx="137">
                  <c:v>0.42957984011145722</c:v>
                </c:pt>
                <c:pt idx="138">
                  <c:v>0.43987797013533081</c:v>
                </c:pt>
                <c:pt idx="139">
                  <c:v>0.5003052041913536</c:v>
                </c:pt>
                <c:pt idx="140">
                  <c:v>0.52622178643553985</c:v>
                </c:pt>
                <c:pt idx="141">
                  <c:v>0.46649313738968967</c:v>
                </c:pt>
                <c:pt idx="142">
                  <c:v>0.5578351825153578</c:v>
                </c:pt>
                <c:pt idx="143">
                  <c:v>0.52913553523544676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97C-4525-8AF3-733F2B9953E3}"/>
            </c:ext>
          </c:extLst>
        </c:ser>
        <c:ser>
          <c:idx val="9"/>
          <c:order val="9"/>
          <c:spPr>
            <a:solidFill>
              <a:srgbClr val="4F81BD">
                <a:lumMod val="60000"/>
                <a:lumOff val="40000"/>
              </a:srgbClr>
            </a:solidFill>
            <a:ln w="12700" cap="flat" cmpd="sng">
              <a:noFill/>
              <a:prstDash val="solid"/>
              <a:beve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'Графикон II.2.2.'!$L$2:$L$145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0.20774740492306609</c:v>
                </c:pt>
                <c:pt idx="133">
                  <c:v>0.23821824156202265</c:v>
                </c:pt>
                <c:pt idx="134">
                  <c:v>0.33809717035213627</c:v>
                </c:pt>
                <c:pt idx="135">
                  <c:v>0.41069766186493561</c:v>
                </c:pt>
                <c:pt idx="136">
                  <c:v>0.44151404124929217</c:v>
                </c:pt>
                <c:pt idx="137">
                  <c:v>0.49491952090711644</c:v>
                </c:pt>
                <c:pt idx="138">
                  <c:v>0.55727686928552345</c:v>
                </c:pt>
                <c:pt idx="139">
                  <c:v>0.61316041739081761</c:v>
                </c:pt>
                <c:pt idx="140">
                  <c:v>0.55072113235531983</c:v>
                </c:pt>
                <c:pt idx="141">
                  <c:v>0.55633670959225334</c:v>
                </c:pt>
                <c:pt idx="142">
                  <c:v>0.58484285119156709</c:v>
                </c:pt>
                <c:pt idx="143">
                  <c:v>0.63589464535989704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97C-4525-8AF3-733F2B9953E3}"/>
            </c:ext>
          </c:extLst>
        </c:ser>
        <c:ser>
          <c:idx val="10"/>
          <c:order val="10"/>
          <c:spPr>
            <a:solidFill>
              <a:srgbClr val="4F81BD">
                <a:lumMod val="40000"/>
                <a:lumOff val="60000"/>
              </a:srgbClr>
            </a:solidFill>
            <a:ln w="12700" cap="flat" cmpd="sng">
              <a:noFill/>
              <a:prstDash val="solid"/>
              <a:round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'Графикон II.2.2.'!$M$2:$M$145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0.21964292687262343</c:v>
                </c:pt>
                <c:pt idx="133">
                  <c:v>0.36104070351516437</c:v>
                </c:pt>
                <c:pt idx="134">
                  <c:v>0.40007547290865553</c:v>
                </c:pt>
                <c:pt idx="135">
                  <c:v>0.48967392059865666</c:v>
                </c:pt>
                <c:pt idx="136">
                  <c:v>0.58631452468943035</c:v>
                </c:pt>
                <c:pt idx="137">
                  <c:v>0.66297024915767633</c:v>
                </c:pt>
                <c:pt idx="138">
                  <c:v>0.71492273622398717</c:v>
                </c:pt>
                <c:pt idx="139">
                  <c:v>0.71461179303121103</c:v>
                </c:pt>
                <c:pt idx="140">
                  <c:v>0.8427301716956439</c:v>
                </c:pt>
                <c:pt idx="141">
                  <c:v>0.95768558881681543</c:v>
                </c:pt>
                <c:pt idx="142">
                  <c:v>0.89339880256011206</c:v>
                </c:pt>
                <c:pt idx="143">
                  <c:v>0.90242670398364577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97C-4525-8AF3-733F2B9953E3}"/>
            </c:ext>
          </c:extLst>
        </c:ser>
        <c:ser>
          <c:idx val="11"/>
          <c:order val="11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'Графикон II.2.2.'!$N$2:$N$145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0.24560150172315875</c:v>
                </c:pt>
                <c:pt idx="133">
                  <c:v>0.26004498705483314</c:v>
                </c:pt>
                <c:pt idx="134">
                  <c:v>0.36283294583522263</c:v>
                </c:pt>
                <c:pt idx="135">
                  <c:v>0.42347249563741673</c:v>
                </c:pt>
                <c:pt idx="136">
                  <c:v>0.44971761761707008</c:v>
                </c:pt>
                <c:pt idx="137">
                  <c:v>0.55616694045702886</c:v>
                </c:pt>
                <c:pt idx="138">
                  <c:v>0.6236749110436639</c:v>
                </c:pt>
                <c:pt idx="139">
                  <c:v>0.68119538489921094</c:v>
                </c:pt>
                <c:pt idx="140">
                  <c:v>0.73952569555805425</c:v>
                </c:pt>
                <c:pt idx="141">
                  <c:v>0.57656543386155512</c:v>
                </c:pt>
                <c:pt idx="142">
                  <c:v>0.71421176133822595</c:v>
                </c:pt>
                <c:pt idx="143">
                  <c:v>0.81599590948000511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97C-4525-8AF3-733F2B9953E3}"/>
            </c:ext>
          </c:extLst>
        </c:ser>
        <c:ser>
          <c:idx val="12"/>
          <c:order val="12"/>
          <c:spPr>
            <a:solidFill>
              <a:srgbClr val="1B416F"/>
            </a:solidFill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97C-4525-8AF3-733F2B9953E3}"/>
            </c:ext>
          </c:extLst>
        </c:ser>
        <c:ser>
          <c:idx val="13"/>
          <c:order val="13"/>
          <c:spPr>
            <a:solidFill>
              <a:srgbClr val="2760A5"/>
            </a:solidFill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97C-4525-8AF3-733F2B9953E3}"/>
            </c:ext>
          </c:extLst>
        </c:ser>
        <c:ser>
          <c:idx val="14"/>
          <c:order val="14"/>
          <c:spPr>
            <a:solidFill>
              <a:srgbClr val="2D6EBD"/>
            </a:solidFill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97C-4525-8AF3-733F2B9953E3}"/>
            </c:ext>
          </c:extLst>
        </c:ser>
        <c:ser>
          <c:idx val="15"/>
          <c:order val="15"/>
          <c:spPr>
            <a:solidFill>
              <a:srgbClr val="357BCF"/>
            </a:solidFill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97C-4525-8AF3-733F2B9953E3}"/>
            </c:ext>
          </c:extLst>
        </c:ser>
        <c:ser>
          <c:idx val="16"/>
          <c:order val="16"/>
          <c:spPr>
            <a:solidFill>
              <a:srgbClr val="679BDB"/>
            </a:solidFill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097C-4525-8AF3-733F2B9953E3}"/>
            </c:ext>
          </c:extLst>
        </c:ser>
        <c:ser>
          <c:idx val="17"/>
          <c:order val="17"/>
          <c:spPr>
            <a:solidFill>
              <a:srgbClr val="9CBEE8"/>
            </a:solidFill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97C-4525-8AF3-733F2B9953E3}"/>
            </c:ext>
          </c:extLst>
        </c:ser>
        <c:ser>
          <c:idx val="18"/>
          <c:order val="18"/>
          <c:spPr>
            <a:solidFill>
              <a:srgbClr val="D7E5F5"/>
            </a:solidFill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097C-4525-8AF3-733F2B9953E3}"/>
            </c:ext>
          </c:extLst>
        </c:ser>
        <c:ser>
          <c:idx val="19"/>
          <c:order val="19"/>
          <c:spPr>
            <a:solidFill>
              <a:srgbClr val="EAF2FA"/>
            </a:solidFill>
            <a:ln w="25400">
              <a:noFill/>
            </a:ln>
          </c:spPr>
          <c:cat>
            <c:strRef>
              <c:f>'Графикон II.2.2.'!$B$2:$B$145</c:f>
              <c:strCache>
                <c:ptCount val="14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97C-4525-8AF3-733F2B995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274112"/>
        <c:axId val="139275648"/>
      </c:areaChart>
      <c:lineChart>
        <c:grouping val="standard"/>
        <c:varyColors val="0"/>
        <c:ser>
          <c:idx val="5"/>
          <c:order val="1"/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dPt>
            <c:idx val="1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097C-4525-8AF3-733F2B9953E3}"/>
              </c:ext>
            </c:extLst>
          </c:dPt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'Графикон II.2.2.'!$C$2:$C$145</c:f>
              <c:numCache>
                <c:formatCode>0.0</c:formatCode>
                <c:ptCount val="144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21.817651000000001</c:v>
                </c:pt>
                <c:pt idx="73">
                  <c:v>21.818676700000001</c:v>
                </c:pt>
                <c:pt idx="74">
                  <c:v>22.6</c:v>
                </c:pt>
                <c:pt idx="75">
                  <c:v>23.031550890999998</c:v>
                </c:pt>
                <c:pt idx="76">
                  <c:v>23.181343155</c:v>
                </c:pt>
                <c:pt idx="77">
                  <c:v>22.784444955000001</c:v>
                </c:pt>
                <c:pt idx="78">
                  <c:v>22.392862969999999</c:v>
                </c:pt>
                <c:pt idx="79">
                  <c:v>22.24771591</c:v>
                </c:pt>
                <c:pt idx="80">
                  <c:v>21.982367740000001</c:v>
                </c:pt>
                <c:pt idx="81">
                  <c:v>21.938727479579999</c:v>
                </c:pt>
                <c:pt idx="82">
                  <c:v>22.326633097889999</c:v>
                </c:pt>
                <c:pt idx="83">
                  <c:v>21.58443997837</c:v>
                </c:pt>
                <c:pt idx="84">
                  <c:v>21.518026989999999</c:v>
                </c:pt>
                <c:pt idx="85">
                  <c:v>20.928404690000001</c:v>
                </c:pt>
                <c:pt idx="86">
                  <c:v>20.91966583</c:v>
                </c:pt>
                <c:pt idx="87">
                  <c:v>20.401928510000001</c:v>
                </c:pt>
                <c:pt idx="88">
                  <c:v>20.338795659999999</c:v>
                </c:pt>
                <c:pt idx="89">
                  <c:v>20.22427635</c:v>
                </c:pt>
                <c:pt idx="90">
                  <c:v>19.612936380000001</c:v>
                </c:pt>
                <c:pt idx="91">
                  <c:v>19.61479782</c:v>
                </c:pt>
                <c:pt idx="92">
                  <c:v>19.505264319999998</c:v>
                </c:pt>
                <c:pt idx="93">
                  <c:v>19.2</c:v>
                </c:pt>
                <c:pt idx="94">
                  <c:v>18.89</c:v>
                </c:pt>
                <c:pt idx="95">
                  <c:v>17.03</c:v>
                </c:pt>
                <c:pt idx="96">
                  <c:v>17.155921914592309</c:v>
                </c:pt>
                <c:pt idx="97">
                  <c:v>17.032735991197111</c:v>
                </c:pt>
                <c:pt idx="98">
                  <c:v>16.823774322362503</c:v>
                </c:pt>
                <c:pt idx="99">
                  <c:v>16.542746264842972</c:v>
                </c:pt>
                <c:pt idx="100">
                  <c:v>16.140117597850086</c:v>
                </c:pt>
                <c:pt idx="101">
                  <c:v>15.581228629063945</c:v>
                </c:pt>
                <c:pt idx="102">
                  <c:v>15.224222288588617</c:v>
                </c:pt>
                <c:pt idx="103">
                  <c:v>14.721828869181817</c:v>
                </c:pt>
                <c:pt idx="104">
                  <c:v>12.208943144723044</c:v>
                </c:pt>
                <c:pt idx="105">
                  <c:v>11.855305717857103</c:v>
                </c:pt>
                <c:pt idx="106">
                  <c:v>11.078411148633233</c:v>
                </c:pt>
                <c:pt idx="107">
                  <c:v>9.8480101598413725</c:v>
                </c:pt>
                <c:pt idx="108">
                  <c:v>9.83</c:v>
                </c:pt>
                <c:pt idx="109">
                  <c:v>9.64</c:v>
                </c:pt>
                <c:pt idx="110">
                  <c:v>9.1999999999999993</c:v>
                </c:pt>
                <c:pt idx="111">
                  <c:v>9.0490730254329694</c:v>
                </c:pt>
                <c:pt idx="112">
                  <c:v>8.8499785342849915</c:v>
                </c:pt>
                <c:pt idx="113">
                  <c:v>7.9652639869112098</c:v>
                </c:pt>
                <c:pt idx="114">
                  <c:v>6.7714260371784967</c:v>
                </c:pt>
                <c:pt idx="115">
                  <c:v>6.7268601545169604</c:v>
                </c:pt>
                <c:pt idx="116">
                  <c:v>6.7015631692652455</c:v>
                </c:pt>
                <c:pt idx="117">
                  <c:v>6.5888505305361402</c:v>
                </c:pt>
                <c:pt idx="118">
                  <c:v>6.4572329408632791</c:v>
                </c:pt>
                <c:pt idx="119">
                  <c:v>6.4412007857843454</c:v>
                </c:pt>
                <c:pt idx="120">
                  <c:v>6.4140449099621408</c:v>
                </c:pt>
                <c:pt idx="121">
                  <c:v>6.3678805045345959</c:v>
                </c:pt>
                <c:pt idx="122">
                  <c:v>5.4580536999999998</c:v>
                </c:pt>
                <c:pt idx="123">
                  <c:v>5.4353647</c:v>
                </c:pt>
                <c:pt idx="124">
                  <c:v>5.3872462859999999</c:v>
                </c:pt>
                <c:pt idx="125">
                  <c:v>5.2132363460000004</c:v>
                </c:pt>
                <c:pt idx="126">
                  <c:v>4.9775865493906251</c:v>
                </c:pt>
                <c:pt idx="127">
                  <c:v>4.9022872744738413</c:v>
                </c:pt>
                <c:pt idx="128">
                  <c:v>4.6616815196092816</c:v>
                </c:pt>
                <c:pt idx="129">
                  <c:v>4.5657116489312077</c:v>
                </c:pt>
                <c:pt idx="130">
                  <c:v>4.5802515997782889</c:v>
                </c:pt>
                <c:pt idx="131">
                  <c:v>4.0852373277359382</c:v>
                </c:pt>
                <c:pt idx="132">
                  <c:v>3.9647655093914347</c:v>
                </c:pt>
                <c:pt idx="133">
                  <c:v>3.6696096852930213</c:v>
                </c:pt>
                <c:pt idx="134">
                  <c:v>3.2972610647962597</c:v>
                </c:pt>
                <c:pt idx="135">
                  <c:v>3.2334934766534764</c:v>
                </c:pt>
                <c:pt idx="136">
                  <c:v>3.2209187081958022</c:v>
                </c:pt>
                <c:pt idx="137">
                  <c:v>2.878406794044237</c:v>
                </c:pt>
                <c:pt idx="138">
                  <c:v>2.8229159801186916</c:v>
                </c:pt>
                <c:pt idx="139">
                  <c:v>2.811886975150645</c:v>
                </c:pt>
                <c:pt idx="140">
                  <c:v>2.8213900168924075</c:v>
                </c:pt>
                <c:pt idx="141">
                  <c:v>2.7595476526356228</c:v>
                </c:pt>
                <c:pt idx="142">
                  <c:v>2.7512459257072659</c:v>
                </c:pt>
                <c:pt idx="143">
                  <c:v>2.714081669187689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097C-4525-8AF3-733F2B9953E3}"/>
            </c:ext>
          </c:extLst>
        </c:ser>
        <c:ser>
          <c:idx val="20"/>
          <c:order val="20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097C-4525-8AF3-733F2B9953E3}"/>
            </c:ext>
          </c:extLst>
        </c:ser>
        <c:ser>
          <c:idx val="21"/>
          <c:order val="21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097C-4525-8AF3-733F2B9953E3}"/>
            </c:ext>
          </c:extLst>
        </c:ser>
        <c:ser>
          <c:idx val="22"/>
          <c:order val="22"/>
          <c:spPr>
            <a:ln w="25400">
              <a:solidFill>
                <a:srgbClr val="F48080"/>
              </a:solidFill>
            </a:ln>
          </c:spPr>
          <c:marker>
            <c:symbol val="none"/>
          </c:marke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097C-4525-8AF3-733F2B995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74112"/>
        <c:axId val="139275648"/>
      </c:lineChart>
      <c:catAx>
        <c:axId val="13927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9275648"/>
        <c:crossesAt val="0"/>
        <c:auto val="0"/>
        <c:lblAlgn val="ctr"/>
        <c:lblOffset val="100"/>
        <c:tickLblSkip val="4"/>
        <c:tickMarkSkip val="3"/>
        <c:noMultiLvlLbl val="0"/>
      </c:catAx>
      <c:valAx>
        <c:axId val="139275648"/>
        <c:scaling>
          <c:orientation val="minMax"/>
          <c:min val="-5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9274112"/>
        <c:crosses val="autoZero"/>
        <c:crossBetween val="midCat"/>
      </c:valAx>
      <c:spPr>
        <a:noFill/>
        <a:ln w="9525">
          <a:solidFill>
            <a:srgbClr val="C0C0C0"/>
          </a:solidFill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577724954192E-2"/>
          <c:y val="0.21151262670122839"/>
          <c:w val="0.85970182801982908"/>
          <c:h val="0.47853795783374747"/>
        </c:manualLayout>
      </c:layout>
      <c:areaChart>
        <c:grouping val="standard"/>
        <c:varyColors val="0"/>
        <c:ser>
          <c:idx val="4"/>
          <c:order val="0"/>
          <c:tx>
            <c:strRef>
              <c:f>'Графикон II.2.3.'!$G$2</c:f>
              <c:strCache>
                <c:ptCount val="1"/>
                <c:pt idx="0">
                  <c:v>Регулаторни минимум</c:v>
                </c:pt>
              </c:strCache>
            </c:strRef>
          </c:tx>
          <c:spPr>
            <a:gradFill>
              <a:gsLst>
                <a:gs pos="0">
                  <a:srgbClr val="4F81BD">
                    <a:tint val="66000"/>
                    <a:satMod val="160000"/>
                  </a:srgbClr>
                </a:gs>
                <a:gs pos="50000">
                  <a:srgbClr val="4F81BD">
                    <a:tint val="44500"/>
                    <a:satMod val="160000"/>
                  </a:srgbClr>
                </a:gs>
                <a:gs pos="100000">
                  <a:srgbClr val="4F81BD">
                    <a:tint val="23500"/>
                    <a:satMod val="160000"/>
                  </a:srgbClr>
                </a:gs>
              </a:gsLst>
              <a:lin ang="5400000" scaled="0"/>
            </a:gradFill>
            <a:ln w="12700">
              <a:noFill/>
            </a:ln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'Графикон II.2.3.'!$B$15:$B$62</c:f>
              <c:strCache>
                <c:ptCount val="4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2019.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
2020.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'Графикон II.2.3.'!$G$15:$G$62</c:f>
              <c:numCache>
                <c:formatCode>0</c:formatCode>
                <c:ptCount val="48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6E-400E-88AD-D270717D0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585600"/>
        <c:axId val="140599680"/>
      </c:areaChart>
      <c:lineChart>
        <c:grouping val="standard"/>
        <c:varyColors val="0"/>
        <c:ser>
          <c:idx val="1"/>
          <c:order val="1"/>
          <c:tx>
            <c:strRef>
              <c:f>'Графикон II.2.3.'!$D$2</c:f>
              <c:strCache>
                <c:ptCount val="1"/>
                <c:pt idx="0">
                  <c:v>Централна пројекција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'Графикон II.2.3.'!$B$15:$B$62</c:f>
              <c:strCache>
                <c:ptCount val="4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2019.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
2020.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'Графикон II.2.3.'!$D$15:$D$62</c:f>
              <c:numCache>
                <c:formatCode>0.0</c:formatCode>
                <c:ptCount val="48"/>
                <c:pt idx="43">
                  <c:v>23.386468475905353</c:v>
                </c:pt>
                <c:pt idx="44">
                  <c:v>23.550486508488284</c:v>
                </c:pt>
                <c:pt idx="45">
                  <c:v>23.565960784978564</c:v>
                </c:pt>
                <c:pt idx="46">
                  <c:v>23.596905354691394</c:v>
                </c:pt>
                <c:pt idx="47">
                  <c:v>23.627585282431276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6E-400E-88AD-D270717D0E5D}"/>
            </c:ext>
          </c:extLst>
        </c:ser>
        <c:ser>
          <c:idx val="2"/>
          <c:order val="2"/>
          <c:tx>
            <c:strRef>
              <c:f>'Графикон II.2.3.'!$E$2</c:f>
              <c:strCache>
                <c:ptCount val="1"/>
                <c:pt idx="0">
                  <c:v>Умерени сценарио с пројекцијом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'Графикон II.2.3.'!$B$15:$B$62</c:f>
              <c:strCache>
                <c:ptCount val="4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2019.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
2020.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'Графикон II.2.3.'!$E$15:$E$62</c:f>
              <c:numCache>
                <c:formatCode>0.0</c:formatCode>
                <c:ptCount val="48"/>
                <c:pt idx="43">
                  <c:v>23.386468475905353</c:v>
                </c:pt>
                <c:pt idx="44">
                  <c:v>23.069261268456362</c:v>
                </c:pt>
                <c:pt idx="45">
                  <c:v>22.692155739108987</c:v>
                </c:pt>
                <c:pt idx="46">
                  <c:v>22.373022665692211</c:v>
                </c:pt>
                <c:pt idx="47">
                  <c:v>22.07519961624541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6E-400E-88AD-D270717D0E5D}"/>
            </c:ext>
          </c:extLst>
        </c:ser>
        <c:ser>
          <c:idx val="3"/>
          <c:order val="3"/>
          <c:tx>
            <c:strRef>
              <c:f>'Графикон II.2.3.'!$F$2</c:f>
              <c:strCache>
                <c:ptCount val="1"/>
                <c:pt idx="0">
                  <c:v>Најгори сценарио с пројекцијом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'Графикон II.2.3.'!$B$15:$B$62</c:f>
              <c:strCache>
                <c:ptCount val="4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2019.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
2020.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'Графикон II.2.3.'!$F$15:$F$62</c:f>
              <c:numCache>
                <c:formatCode>0.0</c:formatCode>
                <c:ptCount val="48"/>
                <c:pt idx="43">
                  <c:v>23.386468475905353</c:v>
                </c:pt>
                <c:pt idx="44">
                  <c:v>22.752137214581527</c:v>
                </c:pt>
                <c:pt idx="45">
                  <c:v>21.912231397103515</c:v>
                </c:pt>
                <c:pt idx="46">
                  <c:v>21.193997322280829</c:v>
                </c:pt>
                <c:pt idx="47">
                  <c:v>20.022031204148252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26E-400E-88AD-D270717D0E5D}"/>
            </c:ext>
          </c:extLst>
        </c:ser>
        <c:ser>
          <c:idx val="0"/>
          <c:order val="4"/>
          <c:tx>
            <c:strRef>
              <c:f>'Графикон II.2.3.'!$C$2</c:f>
              <c:strCache>
                <c:ptCount val="1"/>
                <c:pt idx="0">
                  <c:v>Иницијално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II.2.3.'!$B$15:$B$62</c:f>
              <c:strCache>
                <c:ptCount val="4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2019.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
2020.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'Графикон II.2.3.'!$C$15:$C$62</c:f>
              <c:numCache>
                <c:formatCode>0.0</c:formatCode>
                <c:ptCount val="48"/>
                <c:pt idx="0">
                  <c:v>20.809532406018967</c:v>
                </c:pt>
                <c:pt idx="1">
                  <c:v>21.160365596623659</c:v>
                </c:pt>
                <c:pt idx="2">
                  <c:v>21.305679557664444</c:v>
                </c:pt>
                <c:pt idx="3">
                  <c:v>21.442573469714386</c:v>
                </c:pt>
                <c:pt idx="4">
                  <c:v>21.530449589194056</c:v>
                </c:pt>
                <c:pt idx="5">
                  <c:v>20.706759257598016</c:v>
                </c:pt>
                <c:pt idx="6">
                  <c:v>20.123347316747665</c:v>
                </c:pt>
                <c:pt idx="7">
                  <c:v>19.906597846691756</c:v>
                </c:pt>
                <c:pt idx="8">
                  <c:v>20.358299246649644</c:v>
                </c:pt>
                <c:pt idx="9">
                  <c:v>19.729662757062506</c:v>
                </c:pt>
                <c:pt idx="10">
                  <c:v>20.123347316747665</c:v>
                </c:pt>
                <c:pt idx="11">
                  <c:v>19.14714920614859</c:v>
                </c:pt>
                <c:pt idx="12">
                  <c:v>17.28</c:v>
                </c:pt>
                <c:pt idx="13">
                  <c:v>17.2</c:v>
                </c:pt>
                <c:pt idx="14">
                  <c:v>16.399999999999999</c:v>
                </c:pt>
                <c:pt idx="15">
                  <c:v>19.874664720544452</c:v>
                </c:pt>
                <c:pt idx="16">
                  <c:v>20.418704320845873</c:v>
                </c:pt>
                <c:pt idx="17">
                  <c:v>20.225985910863386</c:v>
                </c:pt>
                <c:pt idx="18">
                  <c:v>19.900585959620294</c:v>
                </c:pt>
                <c:pt idx="19">
                  <c:v>20.936318577140383</c:v>
                </c:pt>
                <c:pt idx="20">
                  <c:v>21.21</c:v>
                </c:pt>
                <c:pt idx="21">
                  <c:v>20.436819472848583</c:v>
                </c:pt>
                <c:pt idx="22">
                  <c:v>19.366120985047196</c:v>
                </c:pt>
                <c:pt idx="23">
                  <c:v>19.956274654978355</c:v>
                </c:pt>
                <c:pt idx="24">
                  <c:v>20.248528030582751</c:v>
                </c:pt>
                <c:pt idx="25">
                  <c:v>21.411381086348875</c:v>
                </c:pt>
                <c:pt idx="26">
                  <c:v>21.222605369150394</c:v>
                </c:pt>
                <c:pt idx="27">
                  <c:v>20.8944245565167</c:v>
                </c:pt>
                <c:pt idx="28">
                  <c:v>21.460888274490284</c:v>
                </c:pt>
                <c:pt idx="29">
                  <c:v>21.595148502597393</c:v>
                </c:pt>
                <c:pt idx="30">
                  <c:v>21.151980477335965</c:v>
                </c:pt>
                <c:pt idx="31">
                  <c:v>21.830575940815034</c:v>
                </c:pt>
                <c:pt idx="32">
                  <c:v>22.339573231524177</c:v>
                </c:pt>
                <c:pt idx="33">
                  <c:v>22.436158778638802</c:v>
                </c:pt>
                <c:pt idx="34">
                  <c:v>22.455819309967129</c:v>
                </c:pt>
                <c:pt idx="35">
                  <c:v>22.606519265568707</c:v>
                </c:pt>
                <c:pt idx="36">
                  <c:v>22.714847542161852</c:v>
                </c:pt>
                <c:pt idx="37">
                  <c:v>22.926119639904204</c:v>
                </c:pt>
                <c:pt idx="38">
                  <c:v>22.841894164073345</c:v>
                </c:pt>
                <c:pt idx="39">
                  <c:v>22.259599222016575</c:v>
                </c:pt>
                <c:pt idx="40">
                  <c:v>23.67536448489486</c:v>
                </c:pt>
                <c:pt idx="41">
                  <c:v>23.229995499777363</c:v>
                </c:pt>
                <c:pt idx="42">
                  <c:v>23.578595414729651</c:v>
                </c:pt>
                <c:pt idx="43">
                  <c:v>23.386468475905353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26E-400E-88AD-D270717D0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585600"/>
        <c:axId val="140599680"/>
      </c:lineChart>
      <c:catAx>
        <c:axId val="14058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0599680"/>
        <c:crosses val="autoZero"/>
        <c:auto val="1"/>
        <c:lblAlgn val="ctr"/>
        <c:lblOffset val="100"/>
        <c:tickLblSkip val="2"/>
        <c:noMultiLvlLbl val="0"/>
      </c:catAx>
      <c:valAx>
        <c:axId val="140599680"/>
        <c:scaling>
          <c:orientation val="minMax"/>
          <c:max val="3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0585600"/>
        <c:crosses val="autoZero"/>
        <c:crossBetween val="midCat"/>
        <c:majorUnit val="6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3.6052097261427338E-4"/>
          <c:y val="0.82411233816904095"/>
          <c:w val="0.67762690041103357"/>
          <c:h val="0.16945670574021063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03877581340068"/>
          <c:y val="6.1695597295779989E-2"/>
          <c:w val="0.84669459713762196"/>
          <c:h val="0.5994451010100042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'II.2.4. и II.2.5.'!$B$4</c:f>
              <c:strCache>
                <c:ptCount val="1"/>
                <c:pt idx="0">
                  <c:v>Износ регулаторног капитала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BF7-41AD-A869-CDCFD868DF96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BF7-41AD-A869-CDCFD868DF96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4BF7-41AD-A869-CDCFD868DF96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4BF7-41AD-A869-CDCFD868DF96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'II.2.4. и II.2.5.'!$C$3:$E$3</c:f>
              <c:strCache>
                <c:ptCount val="3"/>
                <c:pt idx="0">
                  <c:v>Централна пројекција</c:v>
                </c:pt>
                <c:pt idx="1">
                  <c:v>Умерени 
сценарио</c:v>
                </c:pt>
                <c:pt idx="2">
                  <c:v>Најгори 
сценарио</c:v>
                </c:pt>
              </c:strCache>
            </c:strRef>
          </c:cat>
          <c:val>
            <c:numRef>
              <c:f>'II.2.4. и II.2.5.'!$C$4:$E$4</c:f>
              <c:numCache>
                <c:formatCode>#,##0</c:formatCode>
                <c:ptCount val="3"/>
                <c:pt idx="0">
                  <c:v>627.48890583306502</c:v>
                </c:pt>
                <c:pt idx="1">
                  <c:v>622.29921535900382</c:v>
                </c:pt>
                <c:pt idx="2">
                  <c:v>605.74400089345875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BF7-41AD-A869-CDCFD868DF96}"/>
            </c:ext>
          </c:extLst>
        </c:ser>
        <c:ser>
          <c:idx val="0"/>
          <c:order val="1"/>
          <c:tx>
            <c:strRef>
              <c:f>'II.2.4. и II.2.5.'!$C$2</c:f>
              <c:strCache>
                <c:ptCount val="1"/>
                <c:pt idx="0">
                  <c:v>Потребан додатни капитал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-2.947458774748786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F7-41AD-A869-CDCFD868DF96}"/>
                </c:ext>
              </c:extLst>
            </c:dLbl>
            <c:dLbl>
              <c:idx val="1"/>
              <c:layout>
                <c:manualLayout>
                  <c:x val="-5.0314465408805029E-3"/>
                  <c:y val="-3.461703530791052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2242120993956171E-17"/>
                  <c:y val="-4.154617211607805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'II.2.4. и II.2.5.'!$C$3:$E$3</c:f>
              <c:strCache>
                <c:ptCount val="3"/>
                <c:pt idx="0">
                  <c:v>Централна пројекција</c:v>
                </c:pt>
                <c:pt idx="1">
                  <c:v>Умерени 
сценарио</c:v>
                </c:pt>
                <c:pt idx="2">
                  <c:v>Најгори 
сценарио</c:v>
                </c:pt>
              </c:strCache>
            </c:strRef>
          </c:cat>
          <c:val>
            <c:numRef>
              <c:f>'II.2.4. и II.2.5.'!$C$5:$E$5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0.15798664203506801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BF7-41AD-A869-CDCFD868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36971776"/>
        <c:axId val="136973312"/>
      </c:barChart>
      <c:catAx>
        <c:axId val="13697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6973312"/>
        <c:crosses val="autoZero"/>
        <c:auto val="1"/>
        <c:lblAlgn val="ctr"/>
        <c:lblOffset val="100"/>
        <c:noMultiLvlLbl val="0"/>
      </c:catAx>
      <c:valAx>
        <c:axId val="136973312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697177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74122921796121288"/>
          <c:w val="0.91446540880503147"/>
          <c:h val="0.18180485915566674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68201852126976"/>
          <c:y val="3.1750969038617981E-2"/>
          <c:w val="0.81009537958698563"/>
          <c:h val="0.606370862033727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'II.2.4. и II.2.5.'!$B$7</c:f>
              <c:strCache>
                <c:ptCount val="1"/>
                <c:pt idx="0">
                  <c:v>Износ ризичне активе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6ED-4C20-9613-2BCB3DD95AA3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6ED-4C20-9613-2BCB3DD95AA3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36ED-4C20-9613-2BCB3DD95AA3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36ED-4C20-9613-2BCB3DD95AA3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'II.2.4. и II.2.5.'!$C$7:$E$7</c:f>
              <c:strCache>
                <c:ptCount val="3"/>
                <c:pt idx="0">
                  <c:v>Централна пројекција</c:v>
                </c:pt>
                <c:pt idx="1">
                  <c:v>Умерени 
сценарио</c:v>
                </c:pt>
                <c:pt idx="2">
                  <c:v>Најгори 
сценарио</c:v>
                </c:pt>
              </c:strCache>
            </c:strRef>
          </c:cat>
          <c:val>
            <c:numRef>
              <c:f>'II.2.4. и II.2.5.'!$C$8:$E$8</c:f>
              <c:numCache>
                <c:formatCode>#,##0</c:formatCode>
                <c:ptCount val="3"/>
                <c:pt idx="0">
                  <c:v>2655.7470783933468</c:v>
                </c:pt>
                <c:pt idx="1">
                  <c:v>2818.9970019616317</c:v>
                </c:pt>
                <c:pt idx="2">
                  <c:v>3025.387358141556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6ED-4C20-9613-2BCB3DD95AA3}"/>
            </c:ext>
          </c:extLst>
        </c:ser>
        <c:ser>
          <c:idx val="0"/>
          <c:order val="1"/>
          <c:tx>
            <c:strRef>
              <c:f>'II.2.4. и II.2.5.'!$C$6</c:f>
              <c:strCache>
                <c:ptCount val="1"/>
                <c:pt idx="0">
                  <c:v>Потребно смањење ризичне активе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0314465408805029E-3"/>
                  <c:y val="2.1200328076468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D-4C20-9613-2BCB3DD95AA3}"/>
                </c:ext>
              </c:extLst>
            </c:dLbl>
            <c:dLbl>
              <c:idx val="1"/>
              <c:layout>
                <c:manualLayout>
                  <c:x val="0"/>
                  <c:y val="2.1200328076468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D-4C20-9613-2BCB3DD95AA3}"/>
                </c:ext>
              </c:extLst>
            </c:dLbl>
            <c:dLbl>
              <c:idx val="2"/>
              <c:layout>
                <c:manualLayout>
                  <c:x val="0"/>
                  <c:y val="2.1200328076468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ED-4C20-9613-2BCB3DD95AA3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'II.2.4. и II.2.5.'!$C$7:$E$7</c:f>
              <c:strCache>
                <c:ptCount val="3"/>
                <c:pt idx="0">
                  <c:v>Централна пројекција</c:v>
                </c:pt>
                <c:pt idx="1">
                  <c:v>Умерени 
сценарио</c:v>
                </c:pt>
                <c:pt idx="2">
                  <c:v>Најгори 
сценарио</c:v>
                </c:pt>
              </c:strCache>
            </c:strRef>
          </c:cat>
          <c:val>
            <c:numRef>
              <c:f>'II.2.4. и II.2.5.'!$C$9:$E$9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1.4093981684577466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ED-4C20-9613-2BCB3DD95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0486528"/>
        <c:axId val="140488064"/>
      </c:barChart>
      <c:catAx>
        <c:axId val="14048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0488064"/>
        <c:crosses val="autoZero"/>
        <c:auto val="1"/>
        <c:lblAlgn val="ctr"/>
        <c:lblOffset val="100"/>
        <c:noMultiLvlLbl val="0"/>
      </c:catAx>
      <c:valAx>
        <c:axId val="140488064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0486528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509433962264151E-2"/>
          <c:y val="0.71726183766137142"/>
          <c:w val="0.98490566037735849"/>
          <c:h val="0.18362043733884134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090982271089914E-2"/>
          <c:y val="9.3470203977479738E-2"/>
          <c:w val="0.84175606098018241"/>
          <c:h val="0.65045810027916995"/>
        </c:manualLayout>
      </c:layout>
      <c:areaChart>
        <c:grouping val="standard"/>
        <c:varyColors val="0"/>
        <c:ser>
          <c:idx val="0"/>
          <c:order val="0"/>
          <c:tx>
            <c:strRef>
              <c:f>'Графикон II.2.6. obrisan'!$B$18</c:f>
              <c:strCache>
                <c:ptCount val="1"/>
                <c:pt idx="0">
                  <c:v>14,12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cat>
            <c:strRef>
              <c:f>'Графикон II.2.6. obrisan'!$C$2:$N$2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 obrisan'!$C$18:$N$18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3.5527136788005009E-15</c:v>
                </c:pt>
                <c:pt idx="11">
                  <c:v>3.907985046680551E-14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32-47A2-BC64-68A832FADC18}"/>
            </c:ext>
          </c:extLst>
        </c:ser>
        <c:ser>
          <c:idx val="1"/>
          <c:order val="1"/>
          <c:tx>
            <c:strRef>
              <c:f>'Графикон II.2.6. obrisan'!$B$17</c:f>
              <c:strCache>
                <c:ptCount val="1"/>
                <c:pt idx="0">
                  <c:v>14,0</c:v>
                </c:pt>
              </c:strCache>
            </c:strRef>
          </c:tx>
          <c:spPr>
            <a:solidFill>
              <a:srgbClr val="4F81BD">
                <a:lumMod val="40000"/>
                <a:lumOff val="60000"/>
              </a:srgbClr>
            </a:solidFill>
          </c:spPr>
          <c:cat>
            <c:strRef>
              <c:f>'Графикон II.2.6. obrisan'!$C$2:$N$2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 obrisan'!$C$17:$N$17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1.6875389974302379E-14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32-47A2-BC64-68A832FADC18}"/>
            </c:ext>
          </c:extLst>
        </c:ser>
        <c:ser>
          <c:idx val="2"/>
          <c:order val="2"/>
          <c:tx>
            <c:strRef>
              <c:f>'Графикон II.2.6. obrisan'!$B$16</c:f>
              <c:strCache>
                <c:ptCount val="1"/>
                <c:pt idx="0">
                  <c:v>13,0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cat>
            <c:strRef>
              <c:f>'Графикон II.2.6. obrisan'!$C$2:$N$2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 obrisan'!$C$16:$N$16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632-47A2-BC64-68A832FADC18}"/>
            </c:ext>
          </c:extLst>
        </c:ser>
        <c:ser>
          <c:idx val="3"/>
          <c:order val="3"/>
          <c:tx>
            <c:strRef>
              <c:f>'Графикон II.2.6. obrisan'!$B$15</c:f>
              <c:strCache>
                <c:ptCount val="1"/>
                <c:pt idx="0">
                  <c:v>12,0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cat>
            <c:strRef>
              <c:f>'Графикон II.2.6. obrisan'!$C$2:$N$2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 obrisan'!$C$15:$N$15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632-47A2-BC64-68A832FADC18}"/>
            </c:ext>
          </c:extLst>
        </c:ser>
        <c:ser>
          <c:idx val="4"/>
          <c:order val="4"/>
          <c:tx>
            <c:strRef>
              <c:f>'Графикон II.2.6. obrisan'!$B$14</c:f>
              <c:strCache>
                <c:ptCount val="1"/>
                <c:pt idx="0">
                  <c:v>11,0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cat>
            <c:strRef>
              <c:f>'Графикон II.2.6. obrisan'!$C$2:$N$2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 obrisan'!$C$14:$N$14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632-47A2-BC64-68A832FADC18}"/>
            </c:ext>
          </c:extLst>
        </c:ser>
        <c:ser>
          <c:idx val="5"/>
          <c:order val="5"/>
          <c:tx>
            <c:strRef>
              <c:f>'Графикон II.2.6. obrisan'!$B$13</c:f>
              <c:strCache>
                <c:ptCount val="1"/>
                <c:pt idx="0">
                  <c:v>10,0</c:v>
                </c:pt>
              </c:strCache>
            </c:strRef>
          </c:tx>
          <c:spPr>
            <a:solidFill>
              <a:srgbClr val="203854"/>
            </a:solidFill>
          </c:spPr>
          <c:cat>
            <c:strRef>
              <c:f>'Графикон II.2.6. obrisan'!$C$2:$N$2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 obrisan'!$C$13:$N$13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632-47A2-BC64-68A832FADC18}"/>
            </c:ext>
          </c:extLst>
        </c:ser>
        <c:ser>
          <c:idx val="6"/>
          <c:order val="6"/>
          <c:tx>
            <c:strRef>
              <c:f>'Графикон II.2.6. obrisan'!$B$12</c:f>
              <c:strCache>
                <c:ptCount val="1"/>
                <c:pt idx="0">
                  <c:v>9,0</c:v>
                </c:pt>
              </c:strCache>
            </c:strRef>
          </c:tx>
          <c:spPr>
            <a:solidFill>
              <a:srgbClr val="152437"/>
            </a:solidFill>
          </c:spPr>
          <c:cat>
            <c:strRef>
              <c:f>'Графикон II.2.6. obrisan'!$C$2:$N$2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 obrisan'!$C$12:$N$12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632-47A2-BC64-68A832FADC18}"/>
            </c:ext>
          </c:extLst>
        </c:ser>
        <c:ser>
          <c:idx val="7"/>
          <c:order val="7"/>
          <c:tx>
            <c:strRef>
              <c:f>'Графикон II.2.6. obrisan'!$B$11</c:f>
              <c:strCache>
                <c:ptCount val="1"/>
                <c:pt idx="0">
                  <c:v>8,0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cat>
            <c:strRef>
              <c:f>'Графикон II.2.6. obrisan'!$C$2:$N$2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 obrisan'!$C$11:$N$11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632-47A2-BC64-68A832FADC18}"/>
            </c:ext>
          </c:extLst>
        </c:ser>
        <c:ser>
          <c:idx val="8"/>
          <c:order val="8"/>
          <c:tx>
            <c:strRef>
              <c:f>'Графикон II.2.6. obrisan'!$B$10</c:f>
              <c:strCache>
                <c:ptCount val="1"/>
                <c:pt idx="0">
                  <c:v>7,0</c:v>
                </c:pt>
              </c:strCache>
            </c:strRef>
          </c:tx>
          <c:spPr>
            <a:solidFill>
              <a:srgbClr val="C86450"/>
            </a:solidFill>
          </c:spPr>
          <c:cat>
            <c:strRef>
              <c:f>'Графикон II.2.6. obrisan'!$C$2:$N$2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 obrisan'!$C$10:$N$10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632-47A2-BC64-68A832FADC18}"/>
            </c:ext>
          </c:extLst>
        </c:ser>
        <c:ser>
          <c:idx val="9"/>
          <c:order val="9"/>
          <c:tx>
            <c:strRef>
              <c:f>'Графикон II.2.6. obrisan'!$B$9</c:f>
              <c:strCache>
                <c:ptCount val="1"/>
                <c:pt idx="0">
                  <c:v>6,0</c:v>
                </c:pt>
              </c:strCache>
            </c:strRef>
          </c:tx>
          <c:spPr>
            <a:solidFill>
              <a:srgbClr val="C85050"/>
            </a:solidFill>
          </c:spPr>
          <c:cat>
            <c:strRef>
              <c:f>'Графикон II.2.6. obrisan'!$C$2:$N$2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 obrisan'!$C$9:$N$9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632-47A2-BC64-68A832FADC18}"/>
            </c:ext>
          </c:extLst>
        </c:ser>
        <c:ser>
          <c:idx val="10"/>
          <c:order val="10"/>
          <c:tx>
            <c:strRef>
              <c:f>'Графикон II.2.6. obrisan'!$B$8</c:f>
              <c:strCache>
                <c:ptCount val="1"/>
                <c:pt idx="0">
                  <c:v>5,0</c:v>
                </c:pt>
              </c:strCache>
            </c:strRef>
          </c:tx>
          <c:spPr>
            <a:solidFill>
              <a:srgbClr val="C83C50"/>
            </a:solidFill>
          </c:spPr>
          <c:cat>
            <c:strRef>
              <c:f>'Графикон II.2.6. obrisan'!$C$2:$N$2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 obrisan'!$C$8:$N$8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632-47A2-BC64-68A832FADC18}"/>
            </c:ext>
          </c:extLst>
        </c:ser>
        <c:ser>
          <c:idx val="11"/>
          <c:order val="11"/>
          <c:tx>
            <c:strRef>
              <c:f>'Графикон II.2.6. obrisan'!$B$7</c:f>
              <c:strCache>
                <c:ptCount val="1"/>
                <c:pt idx="0">
                  <c:v>4,0</c:v>
                </c:pt>
              </c:strCache>
            </c:strRef>
          </c:tx>
          <c:cat>
            <c:strRef>
              <c:f>'Графикон II.2.6. obrisan'!$C$2:$N$2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 obrisan'!$C$7:$N$7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632-47A2-BC64-68A832FADC18}"/>
            </c:ext>
          </c:extLst>
        </c:ser>
        <c:ser>
          <c:idx val="12"/>
          <c:order val="12"/>
          <c:tx>
            <c:strRef>
              <c:f>'Графикон II.2.6. obrisan'!$B$6</c:f>
              <c:strCache>
                <c:ptCount val="1"/>
                <c:pt idx="0">
                  <c:v>3,0</c:v>
                </c:pt>
              </c:strCache>
            </c:strRef>
          </c:tx>
          <c:cat>
            <c:strRef>
              <c:f>'Графикон II.2.6. obrisan'!$C$2:$N$2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 obrisan'!$C$6:$N$6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632-47A2-BC64-68A832FADC18}"/>
            </c:ext>
          </c:extLst>
        </c:ser>
        <c:ser>
          <c:idx val="13"/>
          <c:order val="13"/>
          <c:tx>
            <c:strRef>
              <c:f>'Графикон II.2.6. obrisan'!$B$5</c:f>
              <c:strCache>
                <c:ptCount val="1"/>
                <c:pt idx="0">
                  <c:v>2,0</c:v>
                </c:pt>
              </c:strCache>
            </c:strRef>
          </c:tx>
          <c:cat>
            <c:strRef>
              <c:f>'Графикон II.2.6. obrisan'!$C$2:$N$2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 obrisan'!$C$5:$N$5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632-47A2-BC64-68A832FADC18}"/>
            </c:ext>
          </c:extLst>
        </c:ser>
        <c:ser>
          <c:idx val="14"/>
          <c:order val="14"/>
          <c:tx>
            <c:strRef>
              <c:f>'Графикон II.2.6. obrisan'!$B$4</c:f>
              <c:strCache>
                <c:ptCount val="1"/>
                <c:pt idx="0">
                  <c:v>1,0</c:v>
                </c:pt>
              </c:strCache>
            </c:strRef>
          </c:tx>
          <c:cat>
            <c:strRef>
              <c:f>'Графикон II.2.6. obrisan'!$C$2:$N$2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 obrisan'!$C$4:$N$4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632-47A2-BC64-68A832FADC18}"/>
            </c:ext>
          </c:extLst>
        </c:ser>
        <c:ser>
          <c:idx val="15"/>
          <c:order val="15"/>
          <c:tx>
            <c:strRef>
              <c:f>'Графикон II.2.6. obrisan'!$B$3</c:f>
              <c:strCache>
                <c:ptCount val="1"/>
                <c:pt idx="0">
                  <c:v>0,0</c:v>
                </c:pt>
              </c:strCache>
            </c:strRef>
          </c:tx>
          <c:cat>
            <c:strRef>
              <c:f>'Графикон II.2.6. obrisan'!$C$2:$N$2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 obrisan'!$C$3:$N$3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632-47A2-BC64-68A832FAD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281536"/>
        <c:axId val="141045760"/>
      </c:areaChart>
      <c:lineChart>
        <c:grouping val="standard"/>
        <c:varyColors val="0"/>
        <c:ser>
          <c:idx val="16"/>
          <c:order val="16"/>
          <c:tx>
            <c:strRef>
              <c:f>'Графикон II.2.6. obrisan'!$B$18</c:f>
              <c:strCache>
                <c:ptCount val="1"/>
                <c:pt idx="0">
                  <c:v>14,12</c:v>
                </c:pt>
              </c:strCache>
            </c:strRef>
          </c:tx>
          <c:spPr>
            <a:ln w="38100">
              <a:solidFill>
                <a:srgbClr val="E8EB6F"/>
              </a:solidFill>
            </a:ln>
          </c:spPr>
          <c:marker>
            <c:symbol val="none"/>
          </c:marker>
          <c:cat>
            <c:strRef>
              <c:f>'Графикон II.2.6. obrisan'!$C$2:$J$2</c:f>
              <c:strCache>
                <c:ptCount val="8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'Графикон II.2.6. obrisan'!$C$18:$N$18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3.5527136788005009E-15</c:v>
                </c:pt>
                <c:pt idx="11">
                  <c:v>3.907985046680551E-14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D632-47A2-BC64-68A832FADC18}"/>
            </c:ext>
          </c:extLst>
        </c:ser>
        <c:ser>
          <c:idx val="17"/>
          <c:order val="17"/>
          <c:tx>
            <c:strRef>
              <c:f>'Графикон II.2.6. obrisan'!$B$11</c:f>
              <c:strCache>
                <c:ptCount val="1"/>
                <c:pt idx="0">
                  <c:v>8,0</c:v>
                </c:pt>
              </c:strCache>
            </c:strRef>
          </c:tx>
          <c:spPr>
            <a:ln w="3810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'Графикон II.2.6. obrisan'!$C$2:$J$2</c:f>
              <c:strCache>
                <c:ptCount val="8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'Графикон II.2.6. obrisan'!$C$11:$N$11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D632-47A2-BC64-68A832FAD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81536"/>
        <c:axId val="141045760"/>
      </c:lineChart>
      <c:catAx>
        <c:axId val="14128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1045760"/>
        <c:crosses val="autoZero"/>
        <c:auto val="1"/>
        <c:lblAlgn val="ctr"/>
        <c:lblOffset val="50"/>
        <c:noMultiLvlLbl val="0"/>
      </c:catAx>
      <c:valAx>
        <c:axId val="141045760"/>
        <c:scaling>
          <c:orientation val="minMax"/>
          <c:max val="4.5000000000000035E-14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1281536"/>
        <c:crosses val="autoZero"/>
        <c:crossBetween val="midCat"/>
        <c:majorUnit val="5.0000000000000039E-15"/>
      </c:valAx>
      <c:spPr>
        <a:noFill/>
        <a:ln w="9525">
          <a:solidFill>
            <a:srgbClr val="C0C0C0"/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"/>
          <c:y val="0.85919507795467986"/>
          <c:w val="0.20721647598928183"/>
          <c:h val="7.1702380486021289E-2"/>
        </c:manualLayout>
      </c:layout>
      <c:overlay val="0"/>
      <c:spPr>
        <a:noFill/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476085342354887E-2"/>
          <c:y val="3.370771030247207E-2"/>
          <c:w val="0.86401949065216455"/>
          <c:h val="0.7720258475647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II.2.6.'!$B$3</c:f>
              <c:strCache>
                <c:ptCount val="1"/>
              </c:strCache>
            </c:strRef>
          </c:tx>
          <c:spPr>
            <a:solidFill>
              <a:srgbClr val="00808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73CF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F85-47A1-B8E1-1A9CB56D6CE1}"/>
              </c:ext>
            </c:extLst>
          </c:dPt>
          <c:dPt>
            <c:idx val="1"/>
            <c:invertIfNegative val="0"/>
            <c:bubble3D val="0"/>
            <c:spPr>
              <a:solidFill>
                <a:srgbClr val="A0CFEB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F85-47A1-B8E1-1A9CB56D6CE1}"/>
              </c:ext>
            </c:extLst>
          </c:dPt>
          <c:dPt>
            <c:idx val="2"/>
            <c:invertIfNegative val="0"/>
            <c:bubble3D val="0"/>
            <c:spPr>
              <a:solidFill>
                <a:srgbClr val="FF818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F85-47A1-B8E1-1A9CB56D6CE1}"/>
              </c:ext>
            </c:extLst>
          </c:dPt>
          <c:dPt>
            <c:idx val="3"/>
            <c:invertIfNegative val="0"/>
            <c:bubble3D val="0"/>
            <c:spPr>
              <a:solidFill>
                <a:srgbClr val="A7193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F85-47A1-B8E1-1A9CB56D6CE1}"/>
              </c:ext>
            </c:extLst>
          </c:dPt>
          <c:dLbls>
            <c:dLbl>
              <c:idx val="3"/>
              <c:layout>
                <c:manualLayout>
                  <c:x val="0"/>
                  <c:y val="2.02900140645478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'Графикон II.2.6.'!$C$2:$F$2</c:f>
              <c:strCache>
                <c:ptCount val="4"/>
                <c:pt idx="0">
                  <c:v>Почетно стање</c:v>
                </c:pt>
                <c:pt idx="1">
                  <c:v>„Већ виђено”</c:v>
                </c:pt>
                <c:pt idx="2">
                  <c:v>Преливање ризика</c:v>
                </c:pt>
                <c:pt idx="3">
                  <c:v>Најгори сценарио</c:v>
                </c:pt>
              </c:strCache>
            </c:strRef>
          </c:cat>
          <c:val>
            <c:numRef>
              <c:f>'Графикон II.2.6.'!$C$3:$F$3</c:f>
              <c:numCache>
                <c:formatCode>#,##0.00</c:formatCode>
                <c:ptCount val="4"/>
                <c:pt idx="0" formatCode="#,##0.0_ ;\-#,##0.0\ ">
                  <c:v>2.1686510355663429</c:v>
                </c:pt>
                <c:pt idx="1">
                  <c:v>1.715880687841824</c:v>
                </c:pt>
                <c:pt idx="2">
                  <c:v>1.5814008255619876</c:v>
                </c:pt>
                <c:pt idx="3">
                  <c:v>1.2899628978613262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F85-47A1-B8E1-1A9CB56D6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140843648"/>
        <c:axId val="140849536"/>
      </c:barChart>
      <c:lineChart>
        <c:grouping val="standard"/>
        <c:varyColors val="0"/>
        <c:ser>
          <c:idx val="1"/>
          <c:order val="1"/>
          <c:tx>
            <c:strRef>
              <c:f>'Графикон II.2.6.'!$B$4</c:f>
              <c:strCache>
                <c:ptCount val="1"/>
                <c:pt idx="0">
                  <c:v>Регулаторни минимум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85-47A1-B8E1-1A9CB56D6CE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85-47A1-B8E1-1A9CB56D6CE1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85-47A1-B8E1-1A9CB56D6CE1}"/>
                </c:ext>
              </c:extLst>
            </c:dLbl>
            <c:dLbl>
              <c:idx val="3"/>
              <c:layout>
                <c:manualLayout>
                  <c:x val="-0.52296074165259132"/>
                  <c:y val="-5.5630033396519063E-2"/>
                </c:manualLayout>
              </c:layout>
              <c:spPr/>
              <c:txPr>
                <a:bodyPr/>
                <a:lstStyle/>
                <a:p>
                  <a:pPr>
                    <a:defRPr sz="5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85-47A1-B8E1-1A9CB56D6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'Графикон II.2.6.'!$C$4:$F$4</c:f>
              <c:numCache>
                <c:formatCode>#,##0.0_ ;\-#,##0.0\ 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3F85-47A1-B8E1-1A9CB56D6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843648"/>
        <c:axId val="140849536"/>
      </c:lineChart>
      <c:catAx>
        <c:axId val="14084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0849536"/>
        <c:crosses val="autoZero"/>
        <c:auto val="1"/>
        <c:lblAlgn val="ctr"/>
        <c:lblOffset val="100"/>
        <c:noMultiLvlLbl val="0"/>
      </c:catAx>
      <c:valAx>
        <c:axId val="140849536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0843648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675686635008659"/>
          <c:y val="3.3707865168539325E-2"/>
          <c:w val="0.82108135072507493"/>
          <c:h val="0.674855633190742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'Графикон II.2.7. и II.2.9.'!$F$2</c:f>
              <c:strCache>
                <c:ptCount val="1"/>
                <c:pt idx="0">
                  <c:v>Ликвидни амортизер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51-4DE5-B1FB-7969B99AD518}"/>
              </c:ext>
            </c:extLst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51-4DE5-B1FB-7969B99AD518}"/>
              </c:ext>
            </c:extLst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51-4DE5-B1FB-7969B99AD518}"/>
              </c:ext>
            </c:extLst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51-4DE5-B1FB-7969B99AD518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II.2.7. и II.2.9.'!$C$3:$C$7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II.2.7. и II.2.9.'!$F$3:$F$7</c:f>
              <c:numCache>
                <c:formatCode>0</c:formatCode>
                <c:ptCount val="5"/>
                <c:pt idx="0">
                  <c:v>786.62529313999994</c:v>
                </c:pt>
                <c:pt idx="1">
                  <c:v>674.66371560859989</c:v>
                </c:pt>
                <c:pt idx="2">
                  <c:v>533.91306777586408</c:v>
                </c:pt>
                <c:pt idx="3">
                  <c:v>406.2549431012261</c:v>
                </c:pt>
                <c:pt idx="4">
                  <c:v>292.33558023376776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51-4DE5-B1FB-7969B99AD518}"/>
            </c:ext>
          </c:extLst>
        </c:ser>
        <c:ser>
          <c:idx val="0"/>
          <c:order val="1"/>
          <c:tx>
            <c:strRef>
              <c:f>'Графикон II.2.7. и II.2.9.'!$G$2</c:f>
              <c:strCache>
                <c:ptCount val="1"/>
                <c:pt idx="0">
                  <c:v>Износ повучених депозита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3.96071939421249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51-4DE5-B1FB-7969B99AD518}"/>
                </c:ext>
              </c:extLst>
            </c:dLbl>
            <c:dLbl>
              <c:idx val="3"/>
              <c:layout>
                <c:manualLayout>
                  <c:x val="0"/>
                  <c:y val="-6.729056816282670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51-4DE5-B1FB-7969B99AD518}"/>
                </c:ext>
              </c:extLst>
            </c:dLbl>
            <c:dLbl>
              <c:idx val="4"/>
              <c:layout>
                <c:manualLayout>
                  <c:x val="0"/>
                  <c:y val="-9.23641103561486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51-4DE5-B1FB-7969B99AD518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II.2.7. и II.2.9.'!$C$3:$C$7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II.2.7. и II.2.9.'!$G$3:$G$7</c:f>
              <c:numCache>
                <c:formatCode>0</c:formatCode>
                <c:ptCount val="5"/>
                <c:pt idx="0">
                  <c:v>-209.90998149999999</c:v>
                </c:pt>
                <c:pt idx="1">
                  <c:v>-190.62227950999988</c:v>
                </c:pt>
                <c:pt idx="2">
                  <c:v>-173.22928179580026</c:v>
                </c:pt>
                <c:pt idx="3">
                  <c:v>-157.54219924828374</c:v>
                </c:pt>
                <c:pt idx="4">
                  <c:v>-143.39110804287816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9951-4DE5-B1FB-7969B99AD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141932800"/>
        <c:axId val="141946880"/>
      </c:barChart>
      <c:catAx>
        <c:axId val="14193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1946880"/>
        <c:crosses val="autoZero"/>
        <c:auto val="1"/>
        <c:lblAlgn val="ctr"/>
        <c:lblOffset val="100"/>
        <c:noMultiLvlLbl val="0"/>
      </c:catAx>
      <c:valAx>
        <c:axId val="141946880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1932800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79466460452746446"/>
          <c:w val="0.8313881024768216"/>
          <c:h val="6.3927564609979282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0279799930669"/>
          <c:y val="3.370772148457199E-2"/>
          <c:w val="0.81517725777235595"/>
          <c:h val="0.683918726994537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'Графикон II.2.7. и II.2.9.'!$D$2</c:f>
              <c:strCache>
                <c:ptCount val="1"/>
                <c:pt idx="0">
                  <c:v>Депозити по виђењу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1B-4DCB-B288-AAD38810AEE7}"/>
              </c:ext>
            </c:extLst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1B-4DCB-B288-AAD38810AEE7}"/>
              </c:ext>
            </c:extLst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1B-4DCB-B288-AAD38810AEE7}"/>
              </c:ext>
            </c:extLst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1B-4DCB-B288-AAD38810AEE7}"/>
              </c:ext>
            </c:extLst>
          </c:dPt>
          <c:dLbls>
            <c:dLbl>
              <c:idx val="4"/>
              <c:layout>
                <c:manualLayout>
                  <c:x val="-3.9617689298271677E-7"/>
                  <c:y val="0.115537960338646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II.2.7. и II.2.9.'!$C$3:$C$7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II.2.7. и II.2.9.'!$D$3:$D$7</c:f>
              <c:numCache>
                <c:formatCode>0</c:formatCode>
                <c:ptCount val="5"/>
                <c:pt idx="0">
                  <c:v>1697.5690155</c:v>
                </c:pt>
                <c:pt idx="1">
                  <c:v>1527.8121139500001</c:v>
                </c:pt>
                <c:pt idx="2">
                  <c:v>1375.030902555</c:v>
                </c:pt>
                <c:pt idx="3">
                  <c:v>1237.5278122995001</c:v>
                </c:pt>
                <c:pt idx="4">
                  <c:v>1113.7750310695501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81B-4DCB-B288-AAD38810AEE7}"/>
            </c:ext>
          </c:extLst>
        </c:ser>
        <c:ser>
          <c:idx val="0"/>
          <c:order val="1"/>
          <c:tx>
            <c:strRef>
              <c:f>'Графикон II.2.7. и II.2.9.'!$E$2</c:f>
              <c:strCache>
                <c:ptCount val="1"/>
                <c:pt idx="0">
                  <c:v>Орочени депозити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42248986178455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1B-4DCB-B288-AAD38810AEE7}"/>
                </c:ext>
              </c:extLst>
            </c:dLbl>
            <c:dLbl>
              <c:idx val="1"/>
              <c:layout>
                <c:manualLayout>
                  <c:x val="5.0314465408805489E-3"/>
                  <c:y val="3.22910475436441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1B-4DCB-B288-AAD38810AEE7}"/>
                </c:ext>
              </c:extLst>
            </c:dLbl>
            <c:dLbl>
              <c:idx val="2"/>
              <c:layout>
                <c:manualLayout>
                  <c:x val="0"/>
                  <c:y val="3.0281123272306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1B-4DCB-B288-AAD38810AEE7}"/>
                </c:ext>
              </c:extLst>
            </c:dLbl>
            <c:dLbl>
              <c:idx val="3"/>
              <c:layout>
                <c:manualLayout>
                  <c:x val="1.0404397563512108E-2"/>
                  <c:y val="3.02811770436088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1B-4DCB-B288-AAD38810AEE7}"/>
                </c:ext>
              </c:extLst>
            </c:dLbl>
            <c:dLbl>
              <c:idx val="4"/>
              <c:layout>
                <c:manualLayout>
                  <c:x val="5.3729510226316049E-3"/>
                  <c:y val="2.30123535364173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1B-4DCB-B288-AAD38810AEE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II.2.7. и II.2.9.'!$C$3:$C$7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II.2.7. и II.2.9.'!$E$3:$E$7</c:f>
              <c:numCache>
                <c:formatCode>0</c:formatCode>
                <c:ptCount val="5"/>
                <c:pt idx="0">
                  <c:v>1043.268898</c:v>
                </c:pt>
                <c:pt idx="1">
                  <c:v>1022.40352004</c:v>
                </c:pt>
                <c:pt idx="2">
                  <c:v>1001.9554496392</c:v>
                </c:pt>
                <c:pt idx="3">
                  <c:v>981.91634064641596</c:v>
                </c:pt>
                <c:pt idx="4">
                  <c:v>962.27801383348765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81B-4DCB-B288-AAD38810A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1966336"/>
        <c:axId val="141968128"/>
      </c:barChart>
      <c:catAx>
        <c:axId val="14196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1968128"/>
        <c:crosses val="autoZero"/>
        <c:auto val="1"/>
        <c:lblAlgn val="ctr"/>
        <c:lblOffset val="100"/>
        <c:noMultiLvlLbl val="0"/>
      </c:catAx>
      <c:valAx>
        <c:axId val="14196812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196633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0209082355271629E-2"/>
          <c:y val="0.79625707993168471"/>
          <c:w val="0.69665606893477927"/>
          <c:h val="8.2568567817911664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285750</xdr:rowOff>
    </xdr:from>
    <xdr:to>
      <xdr:col>0</xdr:col>
      <xdr:colOff>2647950</xdr:colOff>
      <xdr:row>0</xdr:row>
      <xdr:rowOff>2572265</xdr:rowOff>
    </xdr:to>
    <xdr:grpSp>
      <xdr:nvGrpSpPr>
        <xdr:cNvPr id="5296429" name="Group 2">
          <a:extLst>
            <a:ext uri="{FF2B5EF4-FFF2-40B4-BE49-F238E27FC236}">
              <a16:creationId xmlns="" xmlns:a16="http://schemas.microsoft.com/office/drawing/2014/main" id="{00000000-0008-0000-0100-00002DD15000}"/>
            </a:ext>
          </a:extLst>
        </xdr:cNvPr>
        <xdr:cNvGrpSpPr>
          <a:grpSpLocks/>
        </xdr:cNvGrpSpPr>
      </xdr:nvGrpSpPr>
      <xdr:grpSpPr bwMode="auto">
        <a:xfrm>
          <a:off x="95250" y="285750"/>
          <a:ext cx="2552700" cy="2286515"/>
          <a:chOff x="0" y="66674"/>
          <a:chExt cx="2754988" cy="2676526"/>
        </a:xfrm>
      </xdr:grpSpPr>
      <xdr:graphicFrame macro="">
        <xdr:nvGraphicFramePr>
          <xdr:cNvPr id="5296430" name="Chart 3">
            <a:extLst>
              <a:ext uri="{FF2B5EF4-FFF2-40B4-BE49-F238E27FC236}">
                <a16:creationId xmlns="" xmlns:a16="http://schemas.microsoft.com/office/drawing/2014/main" id="{00000000-0008-0000-0100-00002ED15000}"/>
              </a:ext>
            </a:extLst>
          </xdr:cNvPr>
          <xdr:cNvGraphicFramePr>
            <a:graphicFrameLocks/>
          </xdr:cNvGraphicFramePr>
        </xdr:nvGraphicFramePr>
        <xdr:xfrm>
          <a:off x="0" y="561975"/>
          <a:ext cx="2754988" cy="2181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8">
            <a:extLst>
              <a:ext uri="{FF2B5EF4-FFF2-40B4-BE49-F238E27FC236}">
                <a16:creationId xmlns="" xmlns:a16="http://schemas.microsoft.com/office/drawing/2014/main" id="{00000000-0008-0000-01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107950" y="2497300"/>
            <a:ext cx="2014843" cy="24529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spcBef>
                <a:spcPts val="100"/>
              </a:spcBef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lnSpc>
                <a:spcPts val="700"/>
              </a:lnSpc>
              <a:defRPr sz="1000"/>
            </a:pPr>
            <a:endPara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="" xmlns:a16="http://schemas.microsoft.com/office/drawing/2014/main" id="{00000000-0008-0000-01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102799" y="66674"/>
            <a:ext cx="2631632" cy="5686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II.2.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Учешће бруто проблематичних кредита за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централну пројекцију,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умерени и најгори сценарио*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333374</xdr:colOff>
      <xdr:row>0</xdr:row>
      <xdr:rowOff>471488</xdr:rowOff>
    </xdr:from>
    <xdr:to>
      <xdr:col>1</xdr:col>
      <xdr:colOff>352425</xdr:colOff>
      <xdr:row>0</xdr:row>
      <xdr:rowOff>2786060</xdr:rowOff>
    </xdr:to>
    <xdr:grpSp>
      <xdr:nvGrpSpPr>
        <xdr:cNvPr id="3895995" name="Group 3">
          <a:extLst>
            <a:ext uri="{FF2B5EF4-FFF2-40B4-BE49-F238E27FC236}">
              <a16:creationId xmlns="" xmlns:a16="http://schemas.microsoft.com/office/drawing/2014/main" id="{00000000-0008-0000-0900-0000BB723B00}"/>
            </a:ext>
          </a:extLst>
        </xdr:cNvPr>
        <xdr:cNvGrpSpPr>
          <a:grpSpLocks/>
        </xdr:cNvGrpSpPr>
      </xdr:nvGrpSpPr>
      <xdr:grpSpPr bwMode="auto">
        <a:xfrm>
          <a:off x="333374" y="471488"/>
          <a:ext cx="2724151" cy="2314572"/>
          <a:chOff x="57149" y="65972"/>
          <a:chExt cx="2792730" cy="2688614"/>
        </a:xfrm>
      </xdr:grpSpPr>
      <xdr:graphicFrame macro="">
        <xdr:nvGraphicFramePr>
          <xdr:cNvPr id="3895996" name="Chart 18">
            <a:extLst>
              <a:ext uri="{FF2B5EF4-FFF2-40B4-BE49-F238E27FC236}">
                <a16:creationId xmlns="" xmlns:a16="http://schemas.microsoft.com/office/drawing/2014/main" id="{00000000-0008-0000-0900-0000BC723B00}"/>
              </a:ext>
            </a:extLst>
          </xdr:cNvPr>
          <xdr:cNvGraphicFramePr>
            <a:graphicFrameLocks/>
          </xdr:cNvGraphicFramePr>
        </xdr:nvGraphicFramePr>
        <xdr:xfrm>
          <a:off x="57149" y="504825"/>
          <a:ext cx="2673254" cy="2181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" name="Rectangle 1">
            <a:extLst>
              <a:ext uri="{FF2B5EF4-FFF2-40B4-BE49-F238E27FC236}">
                <a16:creationId xmlns="" xmlns:a16="http://schemas.microsoft.com/office/drawing/2014/main" id="{00000000-0008-0000-0900-000002000000}"/>
              </a:ext>
            </a:extLst>
          </xdr:cNvPr>
          <xdr:cNvSpPr>
            <a:spLocks noChangeArrowheads="1"/>
          </xdr:cNvSpPr>
        </xdr:nvSpPr>
        <xdr:spPr bwMode="auto">
          <a:xfrm>
            <a:off x="96978" y="65972"/>
            <a:ext cx="2752901" cy="45640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Latn-C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II.2.6. 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Кретање показатеља ликвидности банкарског сектора по стрес-сценаријима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</a:t>
            </a:r>
            <a:endParaRPr lang="sr-Latn-CS" sz="900"/>
          </a:p>
        </xdr:txBody>
      </xdr:sp>
      <xdr:sp macro="" textlink="">
        <xdr:nvSpPr>
          <xdr:cNvPr id="3" name="Rectangle 17">
            <a:extLst>
              <a:ext uri="{FF2B5EF4-FFF2-40B4-BE49-F238E27FC236}">
                <a16:creationId xmlns="" xmlns:a16="http://schemas.microsoft.com/office/drawing/2014/main" id="{00000000-0008-0000-09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101958" y="2490354"/>
            <a:ext cx="1682605" cy="2642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spcAft>
                <a:spcPts val="5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153865</xdr:rowOff>
    </xdr:from>
    <xdr:to>
      <xdr:col>0</xdr:col>
      <xdr:colOff>2524124</xdr:colOff>
      <xdr:row>0</xdr:row>
      <xdr:rowOff>2553692</xdr:rowOff>
    </xdr:to>
    <xdr:grpSp>
      <xdr:nvGrpSpPr>
        <xdr:cNvPr id="4769685" name="Group 1">
          <a:extLst>
            <a:ext uri="{FF2B5EF4-FFF2-40B4-BE49-F238E27FC236}">
              <a16:creationId xmlns="" xmlns:a16="http://schemas.microsoft.com/office/drawing/2014/main" id="{00000000-0008-0000-0C00-000095C74800}"/>
            </a:ext>
          </a:extLst>
        </xdr:cNvPr>
        <xdr:cNvGrpSpPr>
          <a:grpSpLocks/>
        </xdr:cNvGrpSpPr>
      </xdr:nvGrpSpPr>
      <xdr:grpSpPr bwMode="auto">
        <a:xfrm>
          <a:off x="0" y="153865"/>
          <a:ext cx="2524124" cy="2399827"/>
          <a:chOff x="0" y="-62843"/>
          <a:chExt cx="2676525" cy="2786993"/>
        </a:xfrm>
      </xdr:grpSpPr>
      <xdr:graphicFrame macro="">
        <xdr:nvGraphicFramePr>
          <xdr:cNvPr id="4769690" name="Chart 35">
            <a:extLst>
              <a:ext uri="{FF2B5EF4-FFF2-40B4-BE49-F238E27FC236}">
                <a16:creationId xmlns="" xmlns:a16="http://schemas.microsoft.com/office/drawing/2014/main" id="{00000000-0008-0000-0C00-00009AC74800}"/>
              </a:ext>
            </a:extLst>
          </xdr:cNvPr>
          <xdr:cNvGraphicFramePr>
            <a:graphicFrameLocks/>
          </xdr:cNvGraphicFramePr>
        </xdr:nvGraphicFramePr>
        <xdr:xfrm>
          <a:off x="0" y="600858"/>
          <a:ext cx="2676525" cy="2123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Rectangle 2">
            <a:extLst>
              <a:ext uri="{FF2B5EF4-FFF2-40B4-BE49-F238E27FC236}">
                <a16:creationId xmlns="" xmlns:a16="http://schemas.microsoft.com/office/drawing/2014/main" id="{00000000-0008-0000-0C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73030" y="-62843"/>
            <a:ext cx="2565424" cy="7062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7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Ликвидни амортизер у случају дневног повлачења депозита по данима за умерени сценарио*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RSD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4" name="Rectangle 37">
            <a:extLst>
              <a:ext uri="{FF2B5EF4-FFF2-40B4-BE49-F238E27FC236}">
                <a16:creationId xmlns="" xmlns:a16="http://schemas.microsoft.com/office/drawing/2014/main" id="{00000000-0008-0000-0C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124307" y="2457518"/>
            <a:ext cx="1868520" cy="2544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0</xdr:row>
      <xdr:rowOff>223838</xdr:rowOff>
    </xdr:from>
    <xdr:to>
      <xdr:col>1</xdr:col>
      <xdr:colOff>2524125</xdr:colOff>
      <xdr:row>0</xdr:row>
      <xdr:rowOff>2514603</xdr:rowOff>
    </xdr:to>
    <xdr:grpSp>
      <xdr:nvGrpSpPr>
        <xdr:cNvPr id="4769686" name="Group 6">
          <a:extLst>
            <a:ext uri="{FF2B5EF4-FFF2-40B4-BE49-F238E27FC236}">
              <a16:creationId xmlns="" xmlns:a16="http://schemas.microsoft.com/office/drawing/2014/main" id="{00000000-0008-0000-0C00-000096C74800}"/>
            </a:ext>
          </a:extLst>
        </xdr:cNvPr>
        <xdr:cNvGrpSpPr>
          <a:grpSpLocks/>
        </xdr:cNvGrpSpPr>
      </xdr:nvGrpSpPr>
      <xdr:grpSpPr bwMode="auto">
        <a:xfrm>
          <a:off x="2703635" y="223838"/>
          <a:ext cx="2524125" cy="2290765"/>
          <a:chOff x="2705100" y="15025"/>
          <a:chExt cx="2705100" cy="2722459"/>
        </a:xfrm>
      </xdr:grpSpPr>
      <xdr:sp macro="" textlink="">
        <xdr:nvSpPr>
          <xdr:cNvPr id="6" name="Rectangle 5">
            <a:extLst>
              <a:ext uri="{FF2B5EF4-FFF2-40B4-BE49-F238E27FC236}">
                <a16:creationId xmlns="" xmlns:a16="http://schemas.microsoft.com/office/drawing/2014/main" id="{00000000-0008-0000-0C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2776555" y="15025"/>
            <a:ext cx="2592813" cy="5828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.9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Структура депозита по виђењу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и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орочених депозита – дневно за умерени сценарио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endParaRPr kumimoji="0" lang="en-U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RSD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4769688" name="Chart 40">
            <a:extLst>
              <a:ext uri="{FF2B5EF4-FFF2-40B4-BE49-F238E27FC236}">
                <a16:creationId xmlns="" xmlns:a16="http://schemas.microsoft.com/office/drawing/2014/main" id="{00000000-0008-0000-0C00-000098C74800}"/>
              </a:ext>
            </a:extLst>
          </xdr:cNvPr>
          <xdr:cNvGraphicFramePr>
            <a:graphicFrameLocks/>
          </xdr:cNvGraphicFramePr>
        </xdr:nvGraphicFramePr>
        <xdr:xfrm>
          <a:off x="2705100" y="628650"/>
          <a:ext cx="2705100" cy="20764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Rectangle 4">
            <a:extLst>
              <a:ext uri="{FF2B5EF4-FFF2-40B4-BE49-F238E27FC236}">
                <a16:creationId xmlns="" xmlns:a16="http://schemas.microsoft.com/office/drawing/2014/main" id="{00000000-0008-0000-0C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2858209" y="2484563"/>
            <a:ext cx="1990545" cy="2529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* Процена НБС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152400</xdr:rowOff>
    </xdr:from>
    <xdr:to>
      <xdr:col>1</xdr:col>
      <xdr:colOff>2595563</xdr:colOff>
      <xdr:row>0</xdr:row>
      <xdr:rowOff>2557463</xdr:rowOff>
    </xdr:to>
    <xdr:grpSp>
      <xdr:nvGrpSpPr>
        <xdr:cNvPr id="6419543" name="Group 6">
          <a:extLst>
            <a:ext uri="{FF2B5EF4-FFF2-40B4-BE49-F238E27FC236}">
              <a16:creationId xmlns="" xmlns:a16="http://schemas.microsoft.com/office/drawing/2014/main" id="{00000000-0008-0000-0D00-000057F46100}"/>
            </a:ext>
          </a:extLst>
        </xdr:cNvPr>
        <xdr:cNvGrpSpPr>
          <a:grpSpLocks/>
        </xdr:cNvGrpSpPr>
      </xdr:nvGrpSpPr>
      <xdr:grpSpPr bwMode="auto">
        <a:xfrm>
          <a:off x="2715939" y="152400"/>
          <a:ext cx="2586038" cy="2405063"/>
          <a:chOff x="2705100" y="9549"/>
          <a:chExt cx="2705100" cy="2695551"/>
        </a:xfrm>
      </xdr:grpSpPr>
      <xdr:graphicFrame macro="">
        <xdr:nvGraphicFramePr>
          <xdr:cNvPr id="6419549" name="Chart 28">
            <a:extLst>
              <a:ext uri="{FF2B5EF4-FFF2-40B4-BE49-F238E27FC236}">
                <a16:creationId xmlns="" xmlns:a16="http://schemas.microsoft.com/office/drawing/2014/main" id="{00000000-0008-0000-0D00-00005DF46100}"/>
              </a:ext>
            </a:extLst>
          </xdr:cNvPr>
          <xdr:cNvGraphicFramePr>
            <a:graphicFrameLocks/>
          </xdr:cNvGraphicFramePr>
        </xdr:nvGraphicFramePr>
        <xdr:xfrm>
          <a:off x="2705100" y="628650"/>
          <a:ext cx="2705100" cy="20764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26">
            <a:extLst>
              <a:ext uri="{FF2B5EF4-FFF2-40B4-BE49-F238E27FC236}">
                <a16:creationId xmlns="" xmlns:a16="http://schemas.microsoft.com/office/drawing/2014/main" id="{00000000-0008-0000-0D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2887584" y="2409275"/>
            <a:ext cx="1990545" cy="2629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rtl="0">
              <a:spcAft>
                <a:spcPts val="50"/>
              </a:spcAft>
            </a:pPr>
            <a:r>
              <a:rPr lang="sr-Latn-C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 Процена НБС.</a:t>
            </a:r>
            <a:endParaRPr lang="en-US" sz="6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rtl="0"/>
            <a:r>
              <a:rPr lang="sr-Cyrl-R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Извор: НБС.</a:t>
            </a:r>
            <a:endParaRPr lang="en-US" sz="6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Rectangle 5">
            <a:extLst>
              <a:ext uri="{FF2B5EF4-FFF2-40B4-BE49-F238E27FC236}">
                <a16:creationId xmlns="" xmlns:a16="http://schemas.microsoft.com/office/drawing/2014/main" id="{00000000-0008-0000-0D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2786607" y="9549"/>
            <a:ext cx="2592813" cy="5807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Latn-C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II.2.10. 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Структура депозита по виђењу и орочених депозита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Symbol"/>
                <a:cs typeface="Arial"/>
              </a:rPr>
              <a:t>-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дневно за  најгори сценарио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</a:t>
            </a:r>
            <a:endParaRPr lang="sr-Latn-C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sr-Latn-C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млрд RSD)</a:t>
            </a:r>
            <a:endParaRPr lang="sr-Latn-CS" sz="900"/>
          </a:p>
        </xdr:txBody>
      </xdr:sp>
    </xdr:grpSp>
    <xdr:clientData/>
  </xdr:twoCellAnchor>
  <xdr:twoCellAnchor>
    <xdr:from>
      <xdr:col>0</xdr:col>
      <xdr:colOff>19050</xdr:colOff>
      <xdr:row>0</xdr:row>
      <xdr:rowOff>133350</xdr:rowOff>
    </xdr:from>
    <xdr:to>
      <xdr:col>0</xdr:col>
      <xdr:colOff>2557463</xdr:colOff>
      <xdr:row>0</xdr:row>
      <xdr:rowOff>2767013</xdr:rowOff>
    </xdr:to>
    <xdr:grpSp>
      <xdr:nvGrpSpPr>
        <xdr:cNvPr id="6419544" name="Group 1">
          <a:extLst>
            <a:ext uri="{FF2B5EF4-FFF2-40B4-BE49-F238E27FC236}">
              <a16:creationId xmlns="" xmlns:a16="http://schemas.microsoft.com/office/drawing/2014/main" id="{00000000-0008-0000-0D00-000058F46100}"/>
            </a:ext>
          </a:extLst>
        </xdr:cNvPr>
        <xdr:cNvGrpSpPr>
          <a:grpSpLocks/>
        </xdr:cNvGrpSpPr>
      </xdr:nvGrpSpPr>
      <xdr:grpSpPr bwMode="auto">
        <a:xfrm>
          <a:off x="19050" y="133350"/>
          <a:ext cx="2538413" cy="2633663"/>
          <a:chOff x="0" y="9525"/>
          <a:chExt cx="2691677" cy="2714627"/>
        </a:xfrm>
      </xdr:grpSpPr>
      <xdr:grpSp>
        <xdr:nvGrpSpPr>
          <xdr:cNvPr id="6419545" name="Group 1">
            <a:extLst>
              <a:ext uri="{FF2B5EF4-FFF2-40B4-BE49-F238E27FC236}">
                <a16:creationId xmlns="" xmlns:a16="http://schemas.microsoft.com/office/drawing/2014/main" id="{00000000-0008-0000-0D00-000059F46100}"/>
              </a:ext>
            </a:extLst>
          </xdr:cNvPr>
          <xdr:cNvGrpSpPr>
            <a:grpSpLocks/>
          </xdr:cNvGrpSpPr>
        </xdr:nvGrpSpPr>
        <xdr:grpSpPr bwMode="auto">
          <a:xfrm>
            <a:off x="0" y="9525"/>
            <a:ext cx="2691677" cy="2714627"/>
            <a:chOff x="0" y="12887"/>
            <a:chExt cx="2691677" cy="2711265"/>
          </a:xfrm>
        </xdr:grpSpPr>
        <xdr:graphicFrame macro="">
          <xdr:nvGraphicFramePr>
            <xdr:cNvPr id="6419547" name="Chart 23">
              <a:extLst>
                <a:ext uri="{FF2B5EF4-FFF2-40B4-BE49-F238E27FC236}">
                  <a16:creationId xmlns="" xmlns:a16="http://schemas.microsoft.com/office/drawing/2014/main" id="{00000000-0008-0000-0D00-00005BF46100}"/>
                </a:ext>
              </a:extLst>
            </xdr:cNvPr>
            <xdr:cNvGraphicFramePr>
              <a:graphicFrameLocks/>
            </xdr:cNvGraphicFramePr>
          </xdr:nvGraphicFramePr>
          <xdr:xfrm>
            <a:off x="0" y="638176"/>
            <a:ext cx="2676525" cy="20859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3" name="Rectangle 2">
              <a:extLst>
                <a:ext uri="{FF2B5EF4-FFF2-40B4-BE49-F238E27FC236}">
                  <a16:creationId xmlns="" xmlns:a16="http://schemas.microsoft.com/office/drawing/2014/main" id="{00000000-0008-0000-0D00-00000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6253" y="12887"/>
              <a:ext cx="2565424" cy="57311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II</a:t>
              </a: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</a:t>
              </a:r>
              <a:r>
                <a:rPr kumimoji="0" 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2</a:t>
              </a: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</a:t>
              </a:r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8</a:t>
              </a: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 </a:t>
              </a:r>
              <a:r>
                <a:rPr kumimoji="0" lang="sr-Cyrl-CS" sz="8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Ликвидни амортизер у случају дневног повлачења депозита по данима за најгори сценарио*</a:t>
              </a:r>
              <a:endParaRPr kumimoji="0" 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endParaRPr>
            </a:p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RS" sz="7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(у млрд </a:t>
              </a:r>
              <a:r>
                <a:rPr kumimoji="0" lang="en-US" sz="7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RSD</a:t>
              </a:r>
              <a:r>
                <a:rPr kumimoji="0" lang="sr-Cyrl-RS" sz="7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)</a:t>
              </a:r>
              <a:endParaRPr kumimoji="0" lang="en-U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endParaRPr>
            </a:p>
          </xdr:txBody>
        </xdr:sp>
      </xdr:grpSp>
      <xdr:sp macro="" textlink="">
        <xdr:nvSpPr>
          <xdr:cNvPr id="11" name="Rectangle 37">
            <a:extLst>
              <a:ext uri="{FF2B5EF4-FFF2-40B4-BE49-F238E27FC236}">
                <a16:creationId xmlns="" xmlns:a16="http://schemas.microsoft.com/office/drawing/2014/main" id="{00000000-0008-0000-0D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116152" y="2431721"/>
            <a:ext cx="1777617" cy="2207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257176</xdr:rowOff>
    </xdr:from>
    <xdr:to>
      <xdr:col>0</xdr:col>
      <xdr:colOff>2543175</xdr:colOff>
      <xdr:row>0</xdr:row>
      <xdr:rowOff>2714635</xdr:rowOff>
    </xdr:to>
    <xdr:grpSp>
      <xdr:nvGrpSpPr>
        <xdr:cNvPr id="3880728" name="Group 3">
          <a:extLst>
            <a:ext uri="{FF2B5EF4-FFF2-40B4-BE49-F238E27FC236}">
              <a16:creationId xmlns="" xmlns:a16="http://schemas.microsoft.com/office/drawing/2014/main" id="{00000000-0008-0000-0E00-000018373B00}"/>
            </a:ext>
          </a:extLst>
        </xdr:cNvPr>
        <xdr:cNvGrpSpPr>
          <a:grpSpLocks/>
        </xdr:cNvGrpSpPr>
      </xdr:nvGrpSpPr>
      <xdr:grpSpPr bwMode="auto">
        <a:xfrm>
          <a:off x="19050" y="257176"/>
          <a:ext cx="2524125" cy="2457459"/>
          <a:chOff x="-41335" y="190452"/>
          <a:chExt cx="2695575" cy="2483434"/>
        </a:xfrm>
      </xdr:grpSpPr>
      <xdr:sp macro="" textlink="">
        <xdr:nvSpPr>
          <xdr:cNvPr id="3" name="Rectangle 2">
            <a:extLst>
              <a:ext uri="{FF2B5EF4-FFF2-40B4-BE49-F238E27FC236}">
                <a16:creationId xmlns="" xmlns:a16="http://schemas.microsoft.com/office/drawing/2014/main" id="{00000000-0008-0000-0E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85816" y="190452"/>
            <a:ext cx="2553167" cy="46785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.2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Интервали поверења кретања показатеља ликвидности банкарског сектора*</a:t>
            </a:r>
          </a:p>
        </xdr:txBody>
      </xdr:sp>
      <xdr:sp macro="" textlink="">
        <xdr:nvSpPr>
          <xdr:cNvPr id="5" name="Rectangle 24">
            <a:extLst>
              <a:ext uri="{FF2B5EF4-FFF2-40B4-BE49-F238E27FC236}">
                <a16:creationId xmlns="" xmlns:a16="http://schemas.microsoft.com/office/drawing/2014/main" id="{00000000-0008-0000-0E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45117" y="2442473"/>
            <a:ext cx="2034396" cy="2314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spcAft>
                <a:spcPts val="5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graphicFrame macro="">
        <xdr:nvGraphicFramePr>
          <xdr:cNvPr id="3880731" name="Chart 45">
            <a:extLst>
              <a:ext uri="{FF2B5EF4-FFF2-40B4-BE49-F238E27FC236}">
                <a16:creationId xmlns="" xmlns:a16="http://schemas.microsoft.com/office/drawing/2014/main" id="{00000000-0008-0000-0E00-00001B373B00}"/>
              </a:ext>
            </a:extLst>
          </xdr:cNvPr>
          <xdr:cNvGraphicFramePr>
            <a:graphicFrameLocks/>
          </xdr:cNvGraphicFramePr>
        </xdr:nvGraphicFramePr>
        <xdr:xfrm>
          <a:off x="-41335" y="490269"/>
          <a:ext cx="2695575" cy="201005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19050</xdr:rowOff>
    </xdr:from>
    <xdr:to>
      <xdr:col>10</xdr:col>
      <xdr:colOff>381001</xdr:colOff>
      <xdr:row>33</xdr:row>
      <xdr:rowOff>60158</xdr:rowOff>
    </xdr:to>
    <xdr:grpSp>
      <xdr:nvGrpSpPr>
        <xdr:cNvPr id="7" name="Group 6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GrpSpPr/>
      </xdr:nvGrpSpPr>
      <xdr:grpSpPr>
        <a:xfrm>
          <a:off x="266700" y="590550"/>
          <a:ext cx="6175665" cy="5756108"/>
          <a:chOff x="264805" y="554835"/>
          <a:chExt cx="4088114" cy="4436392"/>
        </a:xfrm>
      </xdr:grpSpPr>
      <xdr:grpSp>
        <xdr:nvGrpSpPr>
          <xdr:cNvPr id="6590472" name="Group 4">
            <a:extLst>
              <a:ext uri="{FF2B5EF4-FFF2-40B4-BE49-F238E27FC236}">
                <a16:creationId xmlns="" xmlns:a16="http://schemas.microsoft.com/office/drawing/2014/main" id="{00000000-0008-0000-0F00-000008906400}"/>
              </a:ext>
            </a:extLst>
          </xdr:cNvPr>
          <xdr:cNvGrpSpPr>
            <a:grpSpLocks/>
          </xdr:cNvGrpSpPr>
        </xdr:nvGrpSpPr>
        <xdr:grpSpPr bwMode="auto">
          <a:xfrm>
            <a:off x="368959" y="4668628"/>
            <a:ext cx="3983960" cy="322599"/>
            <a:chOff x="635015" y="5957545"/>
            <a:chExt cx="4601664" cy="345833"/>
          </a:xfrm>
        </xdr:grpSpPr>
        <xdr:sp macro="" textlink="">
          <xdr:nvSpPr>
            <xdr:cNvPr id="19" name="TextBox 18">
              <a:extLst>
                <a:ext uri="{FF2B5EF4-FFF2-40B4-BE49-F238E27FC236}">
                  <a16:creationId xmlns="" xmlns:a16="http://schemas.microsoft.com/office/drawing/2014/main" id="{00000000-0008-0000-0F00-000013000000}"/>
                </a:ext>
              </a:extLst>
            </xdr:cNvPr>
            <xdr:cNvSpPr txBox="1"/>
          </xdr:nvSpPr>
          <xdr:spPr bwMode="auto">
            <a:xfrm>
              <a:off x="1272434" y="6074639"/>
              <a:ext cx="677136" cy="228739"/>
            </a:xfrm>
            <a:prstGeom prst="rect">
              <a:avLst/>
            </a:prstGeom>
            <a:solidFill>
              <a:schemeClr val="lt1">
                <a:alpha val="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Cyrl-CS" sz="800">
                  <a:latin typeface="Arial" pitchFamily="34" charset="0"/>
                  <a:cs typeface="Arial" pitchFamily="34" charset="0"/>
                </a:rPr>
                <a:t>ПАК </a:t>
              </a:r>
              <a:r>
                <a:rPr lang="en-US" sz="800">
                  <a:latin typeface="Arial" pitchFamily="34" charset="0"/>
                  <a:cs typeface="Arial" pitchFamily="34" charset="0"/>
                </a:rPr>
                <a:t>8%</a:t>
              </a:r>
            </a:p>
          </xdr:txBody>
        </xdr:sp>
        <xdr:sp macro="" textlink="">
          <xdr:nvSpPr>
            <xdr:cNvPr id="42" name="Rectangle 41">
              <a:extLst>
                <a:ext uri="{FF2B5EF4-FFF2-40B4-BE49-F238E27FC236}">
                  <a16:creationId xmlns="" xmlns:a16="http://schemas.microsoft.com/office/drawing/2014/main" id="{00000000-0008-0000-0F00-00002A000000}"/>
                </a:ext>
              </a:extLst>
            </xdr:cNvPr>
            <xdr:cNvSpPr/>
          </xdr:nvSpPr>
          <xdr:spPr bwMode="auto">
            <a:xfrm rot="10800000">
              <a:off x="635015" y="6032596"/>
              <a:ext cx="4601664" cy="55287"/>
            </a:xfrm>
            <a:prstGeom prst="rect">
              <a:avLst/>
            </a:prstGeom>
            <a:gradFill flip="none" rotWithShape="1">
              <a:gsLst>
                <a:gs pos="50000">
                  <a:srgbClr val="CCFF00"/>
                </a:gs>
                <a:gs pos="84000">
                  <a:srgbClr val="FF9900"/>
                </a:gs>
                <a:gs pos="0">
                  <a:srgbClr val="009966"/>
                </a:gs>
                <a:gs pos="67000">
                  <a:srgbClr val="FFFF00"/>
                </a:gs>
                <a:gs pos="100000">
                  <a:srgbClr val="FF0000"/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n-US"/>
            </a:p>
          </xdr:txBody>
        </xdr:sp>
        <xdr:cxnSp macro="">
          <xdr:nvCxnSpPr>
            <xdr:cNvPr id="43" name="Straight Connector 42">
              <a:extLst>
                <a:ext uri="{FF2B5EF4-FFF2-40B4-BE49-F238E27FC236}">
                  <a16:creationId xmlns="" xmlns:a16="http://schemas.microsoft.com/office/drawing/2014/main" id="{00000000-0008-0000-0F00-00002B000000}"/>
                </a:ext>
              </a:extLst>
            </xdr:cNvPr>
            <xdr:cNvCxnSpPr/>
          </xdr:nvCxnSpPr>
          <xdr:spPr bwMode="auto">
            <a:xfrm flipV="1">
              <a:off x="1683605" y="5957545"/>
              <a:ext cx="0" cy="314517"/>
            </a:xfrm>
            <a:prstGeom prst="line">
              <a:avLst/>
            </a:prstGeom>
            <a:effectLst>
              <a:outerShdw sx="1000" sy="1000" rotWithShape="0">
                <a:srgbClr val="000000"/>
              </a:outerShdw>
            </a:effectLst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</xdr:grpSp>
      <xdr:pic>
        <xdr:nvPicPr>
          <xdr:cNvPr id="5" name="Picture 4">
            <a:extLst>
              <a:ext uri="{FF2B5EF4-FFF2-40B4-BE49-F238E27FC236}">
                <a16:creationId xmlns="" xmlns:a16="http://schemas.microsoft.com/office/drawing/2014/main" id="{00000000-0008-0000-0F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aturation sat="110000"/>
                    </a14:imgEffect>
                    <a14:imgEffect>
                      <a14:brightnessContrast contrast="-39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4805" y="554835"/>
            <a:ext cx="3932465" cy="402484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428625</xdr:colOff>
      <xdr:row>33</xdr:row>
      <xdr:rowOff>104775</xdr:rowOff>
    </xdr:from>
    <xdr:to>
      <xdr:col>4</xdr:col>
      <xdr:colOff>250850</xdr:colOff>
      <xdr:row>34</xdr:row>
      <xdr:rowOff>151243</xdr:rowOff>
    </xdr:to>
    <xdr:sp macro="" textlink="">
      <xdr:nvSpPr>
        <xdr:cNvPr id="12" name="Rectangle 11">
          <a:extLst>
            <a:ext uri="{FF2B5EF4-FFF2-40B4-BE49-F238E27FC236}">
              <a16:creationId xmlns="" xmlns:a16="http://schemas.microsoft.com/office/drawing/2014/main" id="{00000000-0008-0000-0F00-000011000000}"/>
            </a:ext>
          </a:extLst>
        </xdr:cNvPr>
        <xdr:cNvSpPr>
          <a:spLocks noChangeArrowheads="1"/>
        </xdr:cNvSpPr>
      </xdr:nvSpPr>
      <xdr:spPr bwMode="auto">
        <a:xfrm>
          <a:off x="428625" y="6391275"/>
          <a:ext cx="2260625" cy="236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sr-Cyrl-RS" sz="6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Извор: НБС.</a:t>
          </a:r>
          <a:endParaRPr lang="en-US" sz="6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476250</xdr:colOff>
      <xdr:row>0</xdr:row>
      <xdr:rowOff>57150</xdr:rowOff>
    </xdr:from>
    <xdr:to>
      <xdr:col>9</xdr:col>
      <xdr:colOff>383407</xdr:colOff>
      <xdr:row>2</xdr:row>
      <xdr:rowOff>82380</xdr:rowOff>
    </xdr:to>
    <xdr:sp macro="" textlink="">
      <xdr:nvSpPr>
        <xdr:cNvPr id="13" name="TextBox 12">
          <a:extLst>
            <a:ext uri="{FF2B5EF4-FFF2-40B4-BE49-F238E27FC236}">
              <a16:creationId xmlns="" xmlns:a16="http://schemas.microsoft.com/office/drawing/2014/main" id="{00000000-0008-0000-0F00-000028000000}"/>
            </a:ext>
          </a:extLst>
        </xdr:cNvPr>
        <xdr:cNvSpPr txBox="1"/>
      </xdr:nvSpPr>
      <xdr:spPr bwMode="auto">
        <a:xfrm>
          <a:off x="476250" y="57150"/>
          <a:ext cx="5393557" cy="4062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Графикон</a:t>
          </a:r>
          <a:r>
            <a:rPr lang="sr-Latn-RS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II</a:t>
          </a:r>
          <a:r>
            <a:rPr lang="en-US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.2.1</a:t>
          </a:r>
          <a:r>
            <a:rPr lang="sr-Latn-RS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9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Мрежа банкарског сектора Србије</a:t>
          </a:r>
          <a:endParaRPr lang="en-US" sz="900" b="1">
            <a:effectLst/>
            <a:latin typeface="Arial" pitchFamily="34" charset="0"/>
            <a:cs typeface="Arial" pitchFamily="34" charset="0"/>
          </a:endParaRPr>
        </a:p>
        <a:p>
          <a:endParaRPr lang="en-US" sz="105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28575</xdr:rowOff>
    </xdr:from>
    <xdr:to>
      <xdr:col>0</xdr:col>
      <xdr:colOff>5286375</xdr:colOff>
      <xdr:row>1</xdr:row>
      <xdr:rowOff>2238375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1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8575"/>
          <a:ext cx="5076825" cy="513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582396</xdr:colOff>
      <xdr:row>2</xdr:row>
      <xdr:rowOff>127105</xdr:rowOff>
    </xdr:from>
    <xdr:to>
      <xdr:col>13</xdr:col>
      <xdr:colOff>621126</xdr:colOff>
      <xdr:row>27</xdr:row>
      <xdr:rowOff>0</xdr:rowOff>
    </xdr:to>
    <xdr:grpSp>
      <xdr:nvGrpSpPr>
        <xdr:cNvPr id="2" name="Group 1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GrpSpPr/>
      </xdr:nvGrpSpPr>
      <xdr:grpSpPr>
        <a:xfrm>
          <a:off x="6120503" y="1310926"/>
          <a:ext cx="6434087" cy="4635395"/>
          <a:chOff x="22598984" y="304237"/>
          <a:chExt cx="6294215" cy="4197542"/>
        </a:xfrm>
      </xdr:grpSpPr>
      <xdr:grpSp>
        <xdr:nvGrpSpPr>
          <xdr:cNvPr id="3" name="Group 2">
            <a:extLst>
              <a:ext uri="{FF2B5EF4-FFF2-40B4-BE49-F238E27FC236}">
                <a16:creationId xmlns="" xmlns:a16="http://schemas.microsoft.com/office/drawing/2014/main" id="{00000000-0008-0000-1200-000003000000}"/>
              </a:ext>
            </a:extLst>
          </xdr:cNvPr>
          <xdr:cNvGrpSpPr/>
        </xdr:nvGrpSpPr>
        <xdr:grpSpPr>
          <a:xfrm>
            <a:off x="22598984" y="304237"/>
            <a:ext cx="6294215" cy="2230408"/>
            <a:chOff x="22484684" y="351862"/>
            <a:chExt cx="6294215" cy="2230408"/>
          </a:xfrm>
        </xdr:grpSpPr>
        <xdr:graphicFrame macro="">
          <xdr:nvGraphicFramePr>
            <xdr:cNvPr id="8" name="Chart 1">
              <a:extLst>
                <a:ext uri="{FF2B5EF4-FFF2-40B4-BE49-F238E27FC236}">
                  <a16:creationId xmlns="" xmlns:a16="http://schemas.microsoft.com/office/drawing/2014/main" id="{00000000-0008-0000-1200-000008000000}"/>
                </a:ext>
              </a:extLst>
            </xdr:cNvPr>
            <xdr:cNvGraphicFramePr>
              <a:graphicFrameLocks/>
            </xdr:cNvGraphicFramePr>
          </xdr:nvGraphicFramePr>
          <xdr:xfrm>
            <a:off x="22484684" y="524339"/>
            <a:ext cx="6094800" cy="2057931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9" name="Rectangle 8">
              <a:extLst>
                <a:ext uri="{FF2B5EF4-FFF2-40B4-BE49-F238E27FC236}">
                  <a16:creationId xmlns="" xmlns:a16="http://schemas.microsoft.com/office/drawing/2014/main" id="{00000000-0008-0000-1200-00000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2504099" y="351862"/>
              <a:ext cx="6274800" cy="51158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</a:extLst>
          </xdr:spPr>
          <xdr:txBody>
            <a:bodyPr vertOverflow="clip" horzOverflow="clip" wrap="square" lIns="0" tIns="0" rIns="0" bIns="0" anchor="t" upright="1"/>
            <a:lstStyle/>
            <a:p>
              <a:r>
                <a:rPr lang="sr-Cyrl-CS" sz="900"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lang="sr-Latn-CS" sz="900">
                  <a:latin typeface="Arial" pitchFamily="34" charset="0"/>
                  <a:ea typeface="+mn-ea"/>
                  <a:cs typeface="Arial" pitchFamily="34" charset="0"/>
                </a:rPr>
                <a:t>IV.</a:t>
              </a:r>
              <a:r>
                <a:rPr lang="en-US" sz="900">
                  <a:latin typeface="Arial" pitchFamily="34" charset="0"/>
                  <a:ea typeface="+mn-ea"/>
                  <a:cs typeface="Arial" pitchFamily="34" charset="0"/>
                </a:rPr>
                <a:t>1</a:t>
              </a:r>
              <a:r>
                <a:rPr lang="sr-Cyrl-CS" sz="900">
                  <a:latin typeface="Arial" pitchFamily="34" charset="0"/>
                  <a:ea typeface="+mn-ea"/>
                  <a:cs typeface="Arial" pitchFamily="34" charset="0"/>
                </a:rPr>
                <a:t>. </a:t>
              </a:r>
              <a:r>
                <a:rPr lang="sr-Cyrl-CS" sz="900" b="1">
                  <a:latin typeface="Arial" pitchFamily="34" charset="0"/>
                  <a:ea typeface="+mn-ea"/>
                  <a:cs typeface="Arial" pitchFamily="34" charset="0"/>
                </a:rPr>
                <a:t>ПАК банкарског</a:t>
              </a:r>
              <a:r>
                <a:rPr lang="sr-Cyrl-CS" sz="900" b="1" baseline="0">
                  <a:latin typeface="Arial" pitchFamily="34" charset="0"/>
                  <a:ea typeface="+mn-ea"/>
                  <a:cs typeface="Arial" pitchFamily="34" charset="0"/>
                </a:rPr>
                <a:t> сектора након несолвентности појединачне банке</a:t>
              </a:r>
              <a:endParaRPr lang="sl-SI" sz="900" b="1">
                <a:latin typeface="Arial" pitchFamily="34" charset="0"/>
                <a:ea typeface="+mn-ea"/>
                <a:cs typeface="Arial" pitchFamily="34" charset="0"/>
              </a:endParaRPr>
            </a:p>
            <a:p>
              <a:r>
                <a:rPr lang="sr-Cyrl-RS" sz="900" baseline="0">
                  <a:latin typeface="Arial" pitchFamily="34" charset="0"/>
                  <a:ea typeface="+mn-ea"/>
                  <a:cs typeface="Arial" pitchFamily="34" charset="0"/>
                </a:rPr>
                <a:t>(у </a:t>
              </a:r>
              <a:r>
                <a:rPr lang="en-US" sz="900" baseline="0">
                  <a:latin typeface="Arial" pitchFamily="34" charset="0"/>
                  <a:ea typeface="+mn-ea"/>
                  <a:cs typeface="Arial" pitchFamily="34" charset="0"/>
                </a:rPr>
                <a:t>%</a:t>
              </a:r>
              <a:r>
                <a:rPr lang="sr-Cyrl-RS" sz="900">
                  <a:latin typeface="Arial" pitchFamily="34" charset="0"/>
                  <a:ea typeface="+mn-ea"/>
                  <a:cs typeface="Arial" pitchFamily="34" charset="0"/>
                </a:rPr>
                <a:t>)                                                                </a:t>
              </a:r>
              <a:endParaRPr lang="en-US" sz="900">
                <a:latin typeface="Arial" pitchFamily="34" charset="0"/>
                <a:ea typeface="+mn-ea"/>
                <a:cs typeface="Arial" pitchFamily="34" charset="0"/>
              </a:endParaRPr>
            </a:p>
          </xdr:txBody>
        </xdr:sp>
      </xdr:grpSp>
      <xdr:grpSp>
        <xdr:nvGrpSpPr>
          <xdr:cNvPr id="4" name="Group 3">
            <a:extLst>
              <a:ext uri="{FF2B5EF4-FFF2-40B4-BE49-F238E27FC236}">
                <a16:creationId xmlns="" xmlns:a16="http://schemas.microsoft.com/office/drawing/2014/main" id="{00000000-0008-0000-1200-000004000000}"/>
              </a:ext>
            </a:extLst>
          </xdr:cNvPr>
          <xdr:cNvGrpSpPr/>
        </xdr:nvGrpSpPr>
        <xdr:grpSpPr>
          <a:xfrm>
            <a:off x="22610350" y="2558671"/>
            <a:ext cx="6274801" cy="1943108"/>
            <a:chOff x="22505575" y="3501646"/>
            <a:chExt cx="6274801" cy="1943108"/>
          </a:xfrm>
        </xdr:grpSpPr>
        <xdr:graphicFrame macro="">
          <xdr:nvGraphicFramePr>
            <xdr:cNvPr id="5" name="Chart 4">
              <a:extLst>
                <a:ext uri="{FF2B5EF4-FFF2-40B4-BE49-F238E27FC236}">
                  <a16:creationId xmlns="" xmlns:a16="http://schemas.microsoft.com/office/drawing/2014/main" id="{00000000-0008-0000-1200-000005000000}"/>
                </a:ext>
              </a:extLst>
            </xdr:cNvPr>
            <xdr:cNvGraphicFramePr>
              <a:graphicFrameLocks/>
            </xdr:cNvGraphicFramePr>
          </xdr:nvGraphicFramePr>
          <xdr:xfrm>
            <a:off x="22534377" y="3868864"/>
            <a:ext cx="6094800" cy="149402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6" name="Rectangle 5">
              <a:extLst>
                <a:ext uri="{FF2B5EF4-FFF2-40B4-BE49-F238E27FC236}">
                  <a16:creationId xmlns="" xmlns:a16="http://schemas.microsoft.com/office/drawing/2014/main" id="{00000000-0008-0000-12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2505575" y="3501646"/>
              <a:ext cx="6274801" cy="40055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</a:extLst>
          </xdr:spPr>
          <xdr:txBody>
            <a:bodyPr vertOverflow="clip" horzOverflow="clip" wrap="square" lIns="0" tIns="0" rIns="0" bIns="0" anchor="t" upright="1"/>
            <a:lstStyle/>
            <a:p>
              <a:r>
                <a:rPr lang="sr-Cyrl-CS" sz="900"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lang="sr-Latn-CS" sz="900">
                  <a:latin typeface="Arial" pitchFamily="34" charset="0"/>
                  <a:ea typeface="+mn-ea"/>
                  <a:cs typeface="Arial" pitchFamily="34" charset="0"/>
                </a:rPr>
                <a:t>IV.</a:t>
              </a:r>
              <a:r>
                <a:rPr lang="en-US" sz="900">
                  <a:latin typeface="Arial" pitchFamily="34" charset="0"/>
                  <a:ea typeface="+mn-ea"/>
                  <a:cs typeface="Arial" pitchFamily="34" charset="0"/>
                </a:rPr>
                <a:t>2</a:t>
              </a:r>
              <a:r>
                <a:rPr lang="sr-Cyrl-CS" sz="900">
                  <a:latin typeface="Arial" pitchFamily="34" charset="0"/>
                  <a:ea typeface="+mn-ea"/>
                  <a:cs typeface="Arial" pitchFamily="34" charset="0"/>
                </a:rPr>
                <a:t>. </a:t>
              </a:r>
              <a:r>
                <a:rPr lang="sr-Cyrl-CS" sz="900" b="1" baseline="0">
                  <a:latin typeface="Arial" pitchFamily="34" charset="0"/>
                  <a:ea typeface="+mn-ea"/>
                  <a:cs typeface="Arial" pitchFamily="34" charset="0"/>
                </a:rPr>
                <a:t>У</a:t>
              </a:r>
              <a:r>
                <a:rPr lang="sr-Cyrl-CS" sz="900" b="1">
                  <a:latin typeface="Arial" pitchFamily="34" charset="0"/>
                  <a:ea typeface="+mn-ea"/>
                  <a:cs typeface="Arial" pitchFamily="34" charset="0"/>
                </a:rPr>
                <a:t>тицај мрежне структуре на обарање ПАК-а банкарског сектора Републике Србије</a:t>
              </a:r>
              <a:r>
                <a:rPr lang="en-US" sz="900" b="1" baseline="0">
                  <a:latin typeface="Arial" pitchFamily="34" charset="0"/>
                  <a:ea typeface="+mn-ea"/>
                  <a:cs typeface="Arial" pitchFamily="34" charset="0"/>
                </a:rPr>
                <a:t> </a:t>
              </a:r>
              <a:r>
                <a:rPr lang="sr-Cyrl-RS" sz="900" b="1" baseline="0">
                  <a:latin typeface="Arial" pitchFamily="34" charset="0"/>
                  <a:ea typeface="+mn-ea"/>
                  <a:cs typeface="Arial" pitchFamily="34" charset="0"/>
                </a:rPr>
                <a:t>након несолвентности појединачне банке</a:t>
              </a:r>
              <a:r>
                <a:rPr lang="sr-Cyrl-CS" sz="900" b="1">
                  <a:latin typeface="Arial" pitchFamily="34" charset="0"/>
                  <a:ea typeface="+mn-ea"/>
                  <a:cs typeface="Arial" pitchFamily="34" charset="0"/>
                </a:rPr>
                <a:t> </a:t>
              </a:r>
            </a:p>
            <a:p>
              <a:r>
                <a:rPr lang="sr-Cyrl-RS" sz="900" baseline="0">
                  <a:latin typeface="Arial" pitchFamily="34" charset="0"/>
                  <a:ea typeface="+mn-ea"/>
                  <a:cs typeface="Arial" pitchFamily="34" charset="0"/>
                </a:rPr>
                <a:t>(у п.п.</a:t>
              </a:r>
              <a:r>
                <a:rPr lang="sr-Cyrl-RS" sz="900">
                  <a:latin typeface="Arial" pitchFamily="34" charset="0"/>
                  <a:ea typeface="+mn-ea"/>
                  <a:cs typeface="Arial" pitchFamily="34" charset="0"/>
                </a:rPr>
                <a:t>)                                                                </a:t>
              </a:r>
              <a:endParaRPr lang="en-US" sz="900">
                <a:latin typeface="Arial" pitchFamily="34" charset="0"/>
                <a:ea typeface="+mn-ea"/>
                <a:cs typeface="Arial" pitchFamily="34" charset="0"/>
              </a:endParaRPr>
            </a:p>
          </xdr:txBody>
        </xdr:sp>
        <xdr:sp macro="" textlink="">
          <xdr:nvSpPr>
            <xdr:cNvPr id="7" name="Rectangle 6">
              <a:extLst>
                <a:ext uri="{FF2B5EF4-FFF2-40B4-BE49-F238E27FC236}">
                  <a16:creationId xmlns="" xmlns:a16="http://schemas.microsoft.com/office/drawing/2014/main" id="{00000000-0008-0000-1200-00000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2526625" y="5309579"/>
              <a:ext cx="6215436" cy="1351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r>
                <a:rPr lang="sr-Cyrl-CS" sz="800">
                  <a:latin typeface="Arial" pitchFamily="34" charset="0"/>
                  <a:ea typeface="+mn-ea"/>
                  <a:cs typeface="Arial" pitchFamily="34" charset="0"/>
                </a:rPr>
                <a:t>*Процена Народне банке Србије.</a:t>
              </a:r>
            </a:p>
          </xdr:txBody>
        </xdr:sp>
      </xdr:grpSp>
    </xdr:grpSp>
    <xdr:clientData/>
  </xdr:twoCellAnchor>
  <xdr:twoCellAnchor>
    <xdr:from>
      <xdr:col>6</xdr:col>
      <xdr:colOff>762000</xdr:colOff>
      <xdr:row>45</xdr:row>
      <xdr:rowOff>146796</xdr:rowOff>
    </xdr:from>
    <xdr:to>
      <xdr:col>11</xdr:col>
      <xdr:colOff>515470</xdr:colOff>
      <xdr:row>62</xdr:row>
      <xdr:rowOff>155761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2324100</xdr:colOff>
      <xdr:row>0</xdr:row>
      <xdr:rowOff>800100</xdr:rowOff>
    </xdr:from>
    <xdr:to>
      <xdr:col>0</xdr:col>
      <xdr:colOff>2324100</xdr:colOff>
      <xdr:row>0</xdr:row>
      <xdr:rowOff>876300</xdr:rowOff>
    </xdr:to>
    <xdr:sp macro="" textlink="">
      <xdr:nvSpPr>
        <xdr:cNvPr id="5379996" name="Rectangle 224">
          <a:extLst>
            <a:ext uri="{FF2B5EF4-FFF2-40B4-BE49-F238E27FC236}">
              <a16:creationId xmlns="" xmlns:a16="http://schemas.microsoft.com/office/drawing/2014/main" id="{00000000-0008-0000-1300-00009C175200}"/>
            </a:ext>
          </a:extLst>
        </xdr:cNvPr>
        <xdr:cNvSpPr>
          <a:spLocks noChangeArrowheads="1"/>
        </xdr:cNvSpPr>
      </xdr:nvSpPr>
      <xdr:spPr bwMode="auto">
        <a:xfrm>
          <a:off x="2324100" y="800100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600075</xdr:colOff>
      <xdr:row>0</xdr:row>
      <xdr:rowOff>2143125</xdr:rowOff>
    </xdr:from>
    <xdr:to>
      <xdr:col>0</xdr:col>
      <xdr:colOff>1143000</xdr:colOff>
      <xdr:row>0</xdr:row>
      <xdr:rowOff>2352675</xdr:rowOff>
    </xdr:to>
    <xdr:sp macro="" textlink="">
      <xdr:nvSpPr>
        <xdr:cNvPr id="5379997" name="Rectangle 238">
          <a:extLst>
            <a:ext uri="{FF2B5EF4-FFF2-40B4-BE49-F238E27FC236}">
              <a16:creationId xmlns="" xmlns:a16="http://schemas.microsoft.com/office/drawing/2014/main" id="{00000000-0008-0000-1300-00009D175200}"/>
            </a:ext>
          </a:extLst>
        </xdr:cNvPr>
        <xdr:cNvSpPr>
          <a:spLocks noChangeArrowheads="1"/>
        </xdr:cNvSpPr>
      </xdr:nvSpPr>
      <xdr:spPr bwMode="auto">
        <a:xfrm>
          <a:off x="600075" y="2143125"/>
          <a:ext cx="5429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xmlns:mc="http://schemas.openxmlformats.org/markup-compatibility/2006" val="808080" mc:Ignorable="a14" a14:legacySpreadsheetColorIndex="23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1257300</xdr:colOff>
      <xdr:row>0</xdr:row>
      <xdr:rowOff>2143125</xdr:rowOff>
    </xdr:from>
    <xdr:to>
      <xdr:col>0</xdr:col>
      <xdr:colOff>1724025</xdr:colOff>
      <xdr:row>0</xdr:row>
      <xdr:rowOff>2352675</xdr:rowOff>
    </xdr:to>
    <xdr:sp macro="" textlink="">
      <xdr:nvSpPr>
        <xdr:cNvPr id="5379998" name="Rectangle 262">
          <a:extLst>
            <a:ext uri="{FF2B5EF4-FFF2-40B4-BE49-F238E27FC236}">
              <a16:creationId xmlns="" xmlns:a16="http://schemas.microsoft.com/office/drawing/2014/main" id="{00000000-0008-0000-1300-00009E175200}"/>
            </a:ext>
          </a:extLst>
        </xdr:cNvPr>
        <xdr:cNvSpPr>
          <a:spLocks noChangeArrowheads="1"/>
        </xdr:cNvSpPr>
      </xdr:nvSpPr>
      <xdr:spPr bwMode="auto">
        <a:xfrm>
          <a:off x="1257300" y="214312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FBFB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857250</xdr:colOff>
      <xdr:row>0</xdr:row>
      <xdr:rowOff>2619375</xdr:rowOff>
    </xdr:from>
    <xdr:to>
      <xdr:col>0</xdr:col>
      <xdr:colOff>1524000</xdr:colOff>
      <xdr:row>0</xdr:row>
      <xdr:rowOff>2924175</xdr:rowOff>
    </xdr:to>
    <xdr:sp macro="" textlink="">
      <xdr:nvSpPr>
        <xdr:cNvPr id="5379999" name="Rectangle 265">
          <a:extLst>
            <a:ext uri="{FF2B5EF4-FFF2-40B4-BE49-F238E27FC236}">
              <a16:creationId xmlns="" xmlns:a16="http://schemas.microsoft.com/office/drawing/2014/main" id="{00000000-0008-0000-1300-00009F175200}"/>
            </a:ext>
          </a:extLst>
        </xdr:cNvPr>
        <xdr:cNvSpPr>
          <a:spLocks noChangeArrowheads="1"/>
        </xdr:cNvSpPr>
      </xdr:nvSpPr>
      <xdr:spPr bwMode="auto">
        <a:xfrm>
          <a:off x="857250" y="2619375"/>
          <a:ext cx="6667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FBFB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202405</xdr:colOff>
      <xdr:row>0</xdr:row>
      <xdr:rowOff>342900</xdr:rowOff>
    </xdr:from>
    <xdr:to>
      <xdr:col>0</xdr:col>
      <xdr:colOff>2873256</xdr:colOff>
      <xdr:row>0</xdr:row>
      <xdr:rowOff>2893219</xdr:rowOff>
    </xdr:to>
    <xdr:grpSp>
      <xdr:nvGrpSpPr>
        <xdr:cNvPr id="2" name="Group 1">
          <a:extLst>
            <a:ext uri="{FF2B5EF4-FFF2-40B4-BE49-F238E27FC236}">
              <a16:creationId xmlns="" xmlns:a16="http://schemas.microsoft.com/office/drawing/2014/main" id="{4F7B30B1-8130-4901-821B-DA52D1E5AC89}"/>
            </a:ext>
          </a:extLst>
        </xdr:cNvPr>
        <xdr:cNvGrpSpPr/>
      </xdr:nvGrpSpPr>
      <xdr:grpSpPr>
        <a:xfrm>
          <a:off x="202405" y="342900"/>
          <a:ext cx="2670851" cy="2550319"/>
          <a:chOff x="202405" y="342900"/>
          <a:chExt cx="2670851" cy="2550319"/>
        </a:xfrm>
      </xdr:grpSpPr>
      <xdr:sp macro="" textlink="">
        <xdr:nvSpPr>
          <xdr:cNvPr id="5" name="TextBox 4">
            <a:extLst>
              <a:ext uri="{FF2B5EF4-FFF2-40B4-BE49-F238E27FC236}">
                <a16:creationId xmlns="" xmlns:a16="http://schemas.microsoft.com/office/drawing/2014/main" id="{00000000-0008-0000-1300-000005000000}"/>
              </a:ext>
            </a:extLst>
          </xdr:cNvPr>
          <xdr:cNvSpPr txBox="1"/>
        </xdr:nvSpPr>
        <xdr:spPr bwMode="auto">
          <a:xfrm>
            <a:off x="247650" y="342900"/>
            <a:ext cx="2476500" cy="352425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lIns="0" tIns="0" rIns="0" bIns="0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85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Шема </a:t>
            </a:r>
            <a:r>
              <a:rPr kumimoji="0" lang="en-US" sz="85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RS" sz="85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en-US" sz="85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.2.1. </a:t>
            </a:r>
            <a:r>
              <a:rPr kumimoji="0" lang="sr-Cyrl-RS" sz="85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Канали утицаја макроекономског окружења на ПАК</a:t>
            </a:r>
          </a:p>
        </xdr:txBody>
      </xdr:sp>
      <xdr:pic>
        <xdr:nvPicPr>
          <xdr:cNvPr id="10" name="Picture 9">
            <a:extLst>
              <a:ext uri="{FF2B5EF4-FFF2-40B4-BE49-F238E27FC236}">
                <a16:creationId xmlns="" xmlns:a16="http://schemas.microsoft.com/office/drawing/2014/main" id="{6EF86FF1-BF16-4639-A23D-46A8EE9193F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2405" y="684609"/>
            <a:ext cx="2670851" cy="22086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0.00149</cdr:x>
      <cdr:y>0.95894</cdr:y>
    </cdr:from>
    <cdr:to>
      <cdr:x>0.99635</cdr:x>
      <cdr:y>0.99655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32309</xdr:colOff>
      <xdr:row>0</xdr:row>
      <xdr:rowOff>0</xdr:rowOff>
    </xdr:from>
    <xdr:to>
      <xdr:col>0</xdr:col>
      <xdr:colOff>2590803</xdr:colOff>
      <xdr:row>0</xdr:row>
      <xdr:rowOff>2400307</xdr:rowOff>
    </xdr:to>
    <xdr:grpSp>
      <xdr:nvGrpSpPr>
        <xdr:cNvPr id="5310761" name="Group 6">
          <a:extLst>
            <a:ext uri="{FF2B5EF4-FFF2-40B4-BE49-F238E27FC236}">
              <a16:creationId xmlns="" xmlns:a16="http://schemas.microsoft.com/office/drawing/2014/main" id="{00000000-0008-0000-0200-000029095100}"/>
            </a:ext>
          </a:extLst>
        </xdr:cNvPr>
        <xdr:cNvGrpSpPr>
          <a:grpSpLocks/>
        </xdr:cNvGrpSpPr>
      </xdr:nvGrpSpPr>
      <xdr:grpSpPr bwMode="auto">
        <a:xfrm>
          <a:off x="32309" y="0"/>
          <a:ext cx="2558494" cy="2400307"/>
          <a:chOff x="15472146" y="1058956"/>
          <a:chExt cx="2717106" cy="2770757"/>
        </a:xfrm>
      </xdr:grpSpPr>
      <xdr:graphicFrame macro="">
        <xdr:nvGraphicFramePr>
          <xdr:cNvPr id="5310762" name="Chart 1">
            <a:extLst>
              <a:ext uri="{FF2B5EF4-FFF2-40B4-BE49-F238E27FC236}">
                <a16:creationId xmlns="" xmlns:a16="http://schemas.microsoft.com/office/drawing/2014/main" id="{00000000-0008-0000-0200-00002A095100}"/>
              </a:ext>
            </a:extLst>
          </xdr:cNvPr>
          <xdr:cNvGraphicFramePr>
            <a:graphicFrameLocks/>
          </xdr:cNvGraphicFramePr>
        </xdr:nvGraphicFramePr>
        <xdr:xfrm>
          <a:off x="15472146" y="1592036"/>
          <a:ext cx="2717106" cy="21717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>
            <a:extLst>
              <a:ext uri="{FF2B5EF4-FFF2-40B4-BE49-F238E27FC236}">
                <a16:creationId xmlns="" xmlns:a16="http://schemas.microsoft.com/office/drawing/2014/main" id="{00000000-0008-0000-02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15564285" y="1058956"/>
            <a:ext cx="2609799" cy="582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ts val="9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.2.2.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Пројекција учешћа бруто проблематичних кредита у укупним кредитима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ts val="8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="" xmlns:a16="http://schemas.microsoft.com/office/drawing/2014/main" id="{00000000-0008-0000-02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15640151" y="3532847"/>
            <a:ext cx="1729750" cy="2968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8673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86733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0.60029</cdr:y>
    </cdr:from>
    <cdr:to>
      <cdr:x>0.51324</cdr:x>
      <cdr:y>0.6587</cdr:y>
    </cdr:to>
    <cdr:sp macro="" textlink="">
      <cdr:nvSpPr>
        <cdr:cNvPr id="2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3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0.60029</cdr:y>
    </cdr:from>
    <cdr:to>
      <cdr:x>0.51324</cdr:x>
      <cdr:y>0.6587</cdr:y>
    </cdr:to>
    <cdr:sp macro="" textlink="">
      <cdr:nvSpPr>
        <cdr:cNvPr id="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227355</xdr:rowOff>
    </xdr:from>
    <xdr:to>
      <xdr:col>0</xdr:col>
      <xdr:colOff>2524125</xdr:colOff>
      <xdr:row>0</xdr:row>
      <xdr:rowOff>2560979</xdr:rowOff>
    </xdr:to>
    <xdr:grpSp>
      <xdr:nvGrpSpPr>
        <xdr:cNvPr id="9" name="Group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GrpSpPr/>
      </xdr:nvGrpSpPr>
      <xdr:grpSpPr>
        <a:xfrm>
          <a:off x="0" y="227355"/>
          <a:ext cx="2524125" cy="2333624"/>
          <a:chOff x="0" y="219073"/>
          <a:chExt cx="2524125" cy="2333624"/>
        </a:xfrm>
      </xdr:grpSpPr>
      <xdr:graphicFrame macro="">
        <xdr:nvGraphicFramePr>
          <xdr:cNvPr id="5311826" name="Chart 3">
            <a:extLst>
              <a:ext uri="{FF2B5EF4-FFF2-40B4-BE49-F238E27FC236}">
                <a16:creationId xmlns="" xmlns:a16="http://schemas.microsoft.com/office/drawing/2014/main" id="{00000000-0008-0000-0400-0000520D5100}"/>
              </a:ext>
            </a:extLst>
          </xdr:cNvPr>
          <xdr:cNvGraphicFramePr>
            <a:graphicFrameLocks/>
          </xdr:cNvGraphicFramePr>
        </xdr:nvGraphicFramePr>
        <xdr:xfrm>
          <a:off x="0" y="327397"/>
          <a:ext cx="2524125" cy="19748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>
            <a:extLst>
              <a:ext uri="{FF2B5EF4-FFF2-40B4-BE49-F238E27FC236}">
                <a16:creationId xmlns="" xmlns:a16="http://schemas.microsoft.com/office/drawing/2014/main" id="{00000000-0008-0000-04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85725" y="219073"/>
            <a:ext cx="2438400" cy="438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2.3.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Кретање ПАК-а по стрес-</a:t>
            </a:r>
            <a:b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</a:b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-сценаријима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="" xmlns:a16="http://schemas.microsoft.com/office/drawing/2014/main" id="{00000000-0008-0000-04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28583" y="2238372"/>
            <a:ext cx="1838325" cy="3143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b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Процена НБС.</a:t>
            </a:r>
            <a:endPara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spcBef>
                <a:spcPts val="50"/>
              </a:spcBef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  <a:endParaRPr lang="en-U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grpSp>
        <xdr:nvGrpSpPr>
          <xdr:cNvPr id="6" name="Group 5">
            <a:extLst>
              <a:ext uri="{FF2B5EF4-FFF2-40B4-BE49-F238E27FC236}">
                <a16:creationId xmlns="" xmlns:a16="http://schemas.microsoft.com/office/drawing/2014/main" id="{00000000-0008-0000-0400-000006000000}"/>
              </a:ext>
            </a:extLst>
          </xdr:cNvPr>
          <xdr:cNvGrpSpPr/>
        </xdr:nvGrpSpPr>
        <xdr:grpSpPr>
          <a:xfrm>
            <a:off x="811575" y="750805"/>
            <a:ext cx="1632080" cy="939214"/>
            <a:chOff x="811575" y="750805"/>
            <a:chExt cx="1632080" cy="939214"/>
          </a:xfrm>
        </xdr:grpSpPr>
        <xdr:sp macro="" textlink="">
          <xdr:nvSpPr>
            <xdr:cNvPr id="2" name="TextBox 1">
              <a:extLst>
                <a:ext uri="{FF2B5EF4-FFF2-40B4-BE49-F238E27FC236}">
                  <a16:creationId xmlns="" xmlns:a16="http://schemas.microsoft.com/office/drawing/2014/main" id="{00000000-0008-0000-0400-000002000000}"/>
                </a:ext>
              </a:extLst>
            </xdr:cNvPr>
            <xdr:cNvSpPr txBox="1"/>
          </xdr:nvSpPr>
          <xdr:spPr>
            <a:xfrm>
              <a:off x="811575" y="1129862"/>
              <a:ext cx="486102" cy="144518"/>
            </a:xfrm>
            <a:prstGeom prst="rect">
              <a:avLst/>
            </a:prstGeom>
            <a:solidFill>
              <a:schemeClr val="lt1">
                <a:alpha val="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Cyrl-RS" sz="500">
                  <a:latin typeface="Arial" panose="020B0604020202020204" pitchFamily="34" charset="0"/>
                  <a:cs typeface="Arial" panose="020B0604020202020204" pitchFamily="34" charset="0"/>
                </a:rPr>
                <a:t>Базел </a:t>
              </a:r>
              <a:r>
                <a:rPr lang="en-US" sz="500">
                  <a:latin typeface="Arial" panose="020B0604020202020204" pitchFamily="34" charset="0"/>
                  <a:cs typeface="Arial" panose="020B0604020202020204" pitchFamily="34" charset="0"/>
                </a:rPr>
                <a:t>II</a:t>
              </a:r>
              <a:endParaRPr lang="sr-Latn-RS" sz="5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" name="TextBox 7">
              <a:extLst>
                <a:ext uri="{FF2B5EF4-FFF2-40B4-BE49-F238E27FC236}">
                  <a16:creationId xmlns="" xmlns:a16="http://schemas.microsoft.com/office/drawing/2014/main" id="{00000000-0008-0000-0400-000008000000}"/>
                </a:ext>
              </a:extLst>
            </xdr:cNvPr>
            <xdr:cNvSpPr txBox="1"/>
          </xdr:nvSpPr>
          <xdr:spPr>
            <a:xfrm>
              <a:off x="1995488" y="1137743"/>
              <a:ext cx="448167" cy="116929"/>
            </a:xfrm>
            <a:prstGeom prst="rect">
              <a:avLst/>
            </a:prstGeom>
            <a:solidFill>
              <a:schemeClr val="lt1">
                <a:alpha val="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Cyrl-RS" sz="500">
                  <a:latin typeface="Arial" panose="020B0604020202020204" pitchFamily="34" charset="0"/>
                  <a:cs typeface="Arial" panose="020B0604020202020204" pitchFamily="34" charset="0"/>
                </a:rPr>
                <a:t>Базел</a:t>
              </a:r>
              <a:r>
                <a:rPr lang="sr-Cyrl-RS" sz="500"/>
                <a:t> </a:t>
              </a:r>
              <a:r>
                <a:rPr lang="en-US" sz="500">
                  <a:latin typeface="Arial" panose="020B0604020202020204" pitchFamily="34" charset="0"/>
                  <a:cs typeface="Arial" panose="020B0604020202020204" pitchFamily="34" charset="0"/>
                </a:rPr>
                <a:t>III</a:t>
              </a:r>
              <a:endParaRPr lang="sr-Latn-RS" sz="5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cxnSp macro="">
          <xdr:nvCxnSpPr>
            <xdr:cNvPr id="5" name="Straight Connector 4">
              <a:extLst>
                <a:ext uri="{FF2B5EF4-FFF2-40B4-BE49-F238E27FC236}">
                  <a16:creationId xmlns="" xmlns:a16="http://schemas.microsoft.com/office/drawing/2014/main" id="{00000000-0008-0000-0400-000005000000}"/>
                </a:ext>
              </a:extLst>
            </xdr:cNvPr>
            <xdr:cNvCxnSpPr/>
          </xdr:nvCxnSpPr>
          <xdr:spPr>
            <a:xfrm>
              <a:off x="1779952" y="752086"/>
              <a:ext cx="1" cy="936000"/>
            </a:xfrm>
            <a:prstGeom prst="line">
              <a:avLst/>
            </a:prstGeom>
            <a:ln w="12700">
              <a:solidFill>
                <a:schemeClr val="tx1">
                  <a:lumMod val="50000"/>
                  <a:lumOff val="50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" name="Straight Connector 13">
              <a:extLst>
                <a:ext uri="{FF2B5EF4-FFF2-40B4-BE49-F238E27FC236}">
                  <a16:creationId xmlns="" xmlns:a16="http://schemas.microsoft.com/office/drawing/2014/main" id="{00000000-0008-0000-0400-00000E000000}"/>
                </a:ext>
              </a:extLst>
            </xdr:cNvPr>
            <xdr:cNvCxnSpPr/>
          </xdr:nvCxnSpPr>
          <xdr:spPr>
            <a:xfrm>
              <a:off x="847397" y="750805"/>
              <a:ext cx="6569" cy="936000"/>
            </a:xfrm>
            <a:prstGeom prst="line">
              <a:avLst/>
            </a:prstGeom>
            <a:ln w="12700">
              <a:solidFill>
                <a:schemeClr val="tx1">
                  <a:lumMod val="50000"/>
                  <a:lumOff val="50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9" name="Rectangle 18">
              <a:extLst>
                <a:ext uri="{FF2B5EF4-FFF2-40B4-BE49-F238E27FC236}">
                  <a16:creationId xmlns="" xmlns:a16="http://schemas.microsoft.com/office/drawing/2014/main" id="{00000000-0008-0000-0400-000013000000}"/>
                </a:ext>
              </a:extLst>
            </xdr:cNvPr>
            <xdr:cNvSpPr/>
          </xdr:nvSpPr>
          <xdr:spPr>
            <a:xfrm>
              <a:off x="1789043" y="1437413"/>
              <a:ext cx="623142" cy="252606"/>
            </a:xfrm>
            <a:prstGeom prst="rect">
              <a:avLst/>
            </a:prstGeom>
            <a:gradFill>
              <a:gsLst>
                <a:gs pos="0">
                  <a:srgbClr val="4F81BD">
                    <a:tint val="66000"/>
                    <a:satMod val="160000"/>
                  </a:srgbClr>
                </a:gs>
                <a:gs pos="50000">
                  <a:srgbClr val="4F81BD">
                    <a:tint val="44500"/>
                    <a:satMod val="160000"/>
                  </a:srgbClr>
                </a:gs>
                <a:gs pos="100000">
                  <a:srgbClr val="4F81BD">
                    <a:tint val="23500"/>
                    <a:satMod val="160000"/>
                  </a:srgbClr>
                </a:gs>
              </a:gsLst>
              <a:lin ang="5400000" scaled="0"/>
            </a:gradFill>
            <a:ln>
              <a:noFill/>
            </a:ln>
            <a:effectLst>
              <a:glow rad="127000">
                <a:schemeClr val="accent1">
                  <a:alpha val="0"/>
                </a:schemeClr>
              </a:glow>
              <a:outerShdw blurRad="50800" dist="50800" dir="5400000" algn="ctr" rotWithShape="0">
                <a:srgbClr val="000000">
                  <a:alpha val="0"/>
                </a:srgbClr>
              </a:outerShdw>
              <a:reflection stA="0" endPos="65000" dist="50800" dir="5400000" sy="-100000" algn="bl" rotWithShape="0"/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r-Latn-RS" sz="1100"/>
            </a:p>
          </xdr:txBody>
        </xdr:sp>
      </xdr:grpSp>
    </xdr:grp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0.00197</cdr:x>
      <cdr:y>0.9606</cdr:y>
    </cdr:from>
    <cdr:to>
      <cdr:x>0.99635</cdr:x>
      <cdr:y>0.99417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48868</xdr:colOff>
      <xdr:row>0</xdr:row>
      <xdr:rowOff>85724</xdr:rowOff>
    </xdr:from>
    <xdr:to>
      <xdr:col>0</xdr:col>
      <xdr:colOff>2590799</xdr:colOff>
      <xdr:row>0</xdr:row>
      <xdr:rowOff>2352675</xdr:rowOff>
    </xdr:to>
    <xdr:grpSp>
      <xdr:nvGrpSpPr>
        <xdr:cNvPr id="4762532" name="Group 4">
          <a:extLst>
            <a:ext uri="{FF2B5EF4-FFF2-40B4-BE49-F238E27FC236}">
              <a16:creationId xmlns="" xmlns:a16="http://schemas.microsoft.com/office/drawing/2014/main" id="{00000000-0008-0000-0500-0000A4AB4800}"/>
            </a:ext>
          </a:extLst>
        </xdr:cNvPr>
        <xdr:cNvGrpSpPr>
          <a:grpSpLocks/>
        </xdr:cNvGrpSpPr>
      </xdr:nvGrpSpPr>
      <xdr:grpSpPr bwMode="auto">
        <a:xfrm>
          <a:off x="48868" y="85724"/>
          <a:ext cx="2541931" cy="2266951"/>
          <a:chOff x="19699" y="27428"/>
          <a:chExt cx="2724183" cy="2561969"/>
        </a:xfrm>
      </xdr:grpSpPr>
      <xdr:graphicFrame macro="">
        <xdr:nvGraphicFramePr>
          <xdr:cNvPr id="4762537" name="Chart 57">
            <a:extLst>
              <a:ext uri="{FF2B5EF4-FFF2-40B4-BE49-F238E27FC236}">
                <a16:creationId xmlns="" xmlns:a16="http://schemas.microsoft.com/office/drawing/2014/main" id="{00000000-0008-0000-0500-0000A9AB4800}"/>
              </a:ext>
            </a:extLst>
          </xdr:cNvPr>
          <xdr:cNvGraphicFramePr>
            <a:graphicFrameLocks/>
          </xdr:cNvGraphicFramePr>
        </xdr:nvGraphicFramePr>
        <xdr:xfrm>
          <a:off x="19699" y="573473"/>
          <a:ext cx="2705100" cy="200086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" name="Rectangle 1">
            <a:extLst>
              <a:ext uri="{FF2B5EF4-FFF2-40B4-BE49-F238E27FC236}">
                <a16:creationId xmlns="" xmlns:a16="http://schemas.microsoft.com/office/drawing/2014/main" id="{00000000-0008-0000-0500-000002000000}"/>
              </a:ext>
            </a:extLst>
          </xdr:cNvPr>
          <xdr:cNvSpPr>
            <a:spLocks noChangeArrowheads="1"/>
          </xdr:cNvSpPr>
        </xdr:nvSpPr>
        <xdr:spPr bwMode="auto">
          <a:xfrm>
            <a:off x="100033" y="27428"/>
            <a:ext cx="2643849" cy="566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Графикон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en-GB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.2.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4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Кретање нивоа капитала по сценаријима с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пројектованим профитним амортизером</a:t>
            </a:r>
            <a:r>
              <a:rPr kumimoji="0" lang="sr-Latn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*</a:t>
            </a:r>
            <a:endParaRPr kumimoji="0" lang="sr-Cyrl-R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RSD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)</a:t>
            </a:r>
          </a:p>
        </xdr:txBody>
      </xdr:sp>
      <xdr:sp macro="" textlink="">
        <xdr:nvSpPr>
          <xdr:cNvPr id="3" name="Rectangle 41">
            <a:extLst>
              <a:ext uri="{FF2B5EF4-FFF2-40B4-BE49-F238E27FC236}">
                <a16:creationId xmlns="" xmlns:a16="http://schemas.microsoft.com/office/drawing/2014/main" id="{00000000-0008-0000-05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105124" y="2326900"/>
            <a:ext cx="1786387" cy="2624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  <a:endPara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28575</xdr:colOff>
      <xdr:row>0</xdr:row>
      <xdr:rowOff>152398</xdr:rowOff>
    </xdr:from>
    <xdr:to>
      <xdr:col>1</xdr:col>
      <xdr:colOff>2581275</xdr:colOff>
      <xdr:row>0</xdr:row>
      <xdr:rowOff>2362200</xdr:rowOff>
    </xdr:to>
    <xdr:grpSp>
      <xdr:nvGrpSpPr>
        <xdr:cNvPr id="4762533" name="Group 5">
          <a:extLst>
            <a:ext uri="{FF2B5EF4-FFF2-40B4-BE49-F238E27FC236}">
              <a16:creationId xmlns="" xmlns:a16="http://schemas.microsoft.com/office/drawing/2014/main" id="{00000000-0008-0000-0500-0000A5AB4800}"/>
            </a:ext>
          </a:extLst>
        </xdr:cNvPr>
        <xdr:cNvGrpSpPr>
          <a:grpSpLocks/>
        </xdr:cNvGrpSpPr>
      </xdr:nvGrpSpPr>
      <xdr:grpSpPr bwMode="auto">
        <a:xfrm>
          <a:off x="2732210" y="152398"/>
          <a:ext cx="2552700" cy="2209802"/>
          <a:chOff x="2705100" y="82032"/>
          <a:chExt cx="2735724" cy="2708792"/>
        </a:xfrm>
      </xdr:grpSpPr>
      <xdr:sp macro="" textlink="">
        <xdr:nvSpPr>
          <xdr:cNvPr id="4" name="Rectangle 3">
            <a:extLst>
              <a:ext uri="{FF2B5EF4-FFF2-40B4-BE49-F238E27FC236}">
                <a16:creationId xmlns="" xmlns:a16="http://schemas.microsoft.com/office/drawing/2014/main" id="{00000000-0008-0000-05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2848011" y="82032"/>
            <a:ext cx="2592813" cy="5801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Графикон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.2.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5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Кретање вредности ризичне активе по сценаријима с пројектованим профитним амортизером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*</a:t>
            </a:r>
            <a:endParaRPr kumimoji="0" lang="sr-Cyrl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RSD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)</a:t>
            </a:r>
          </a:p>
        </xdr:txBody>
      </xdr:sp>
      <xdr:graphicFrame macro="">
        <xdr:nvGraphicFramePr>
          <xdr:cNvPr id="4762535" name="Chart 57">
            <a:extLst>
              <a:ext uri="{FF2B5EF4-FFF2-40B4-BE49-F238E27FC236}">
                <a16:creationId xmlns="" xmlns:a16="http://schemas.microsoft.com/office/drawing/2014/main" id="{00000000-0008-0000-0500-0000A7AB4800}"/>
              </a:ext>
            </a:extLst>
          </xdr:cNvPr>
          <xdr:cNvGraphicFramePr>
            <a:graphicFrameLocks/>
          </xdr:cNvGraphicFramePr>
        </xdr:nvGraphicFramePr>
        <xdr:xfrm>
          <a:off x="2705100" y="685800"/>
          <a:ext cx="2705100" cy="210502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7" name="Rectangle 41">
            <a:extLst>
              <a:ext uri="{FF2B5EF4-FFF2-40B4-BE49-F238E27FC236}">
                <a16:creationId xmlns="" xmlns:a16="http://schemas.microsoft.com/office/drawing/2014/main" id="{00000000-0008-0000-05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2872449" y="2469919"/>
            <a:ext cx="1786387" cy="2566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800"/>
              </a:lnSpc>
              <a:defRPr sz="1000"/>
            </a:pPr>
            <a:endParaRPr lang="sr-Latn-CS" sz="9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7</xdr:row>
      <xdr:rowOff>182035</xdr:rowOff>
    </xdr:from>
    <xdr:to>
      <xdr:col>32</xdr:col>
      <xdr:colOff>319595</xdr:colOff>
      <xdr:row>21</xdr:row>
      <xdr:rowOff>66152</xdr:rowOff>
    </xdr:to>
    <xdr:sp macro="" textlink="">
      <xdr:nvSpPr>
        <xdr:cNvPr id="2" name="Rectangl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18859500" y="4173010"/>
          <a:ext cx="5805995" cy="217010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23</xdr:col>
      <xdr:colOff>5847</xdr:colOff>
      <xdr:row>5</xdr:row>
      <xdr:rowOff>0</xdr:rowOff>
    </xdr:from>
    <xdr:to>
      <xdr:col>32</xdr:col>
      <xdr:colOff>323850</xdr:colOff>
      <xdr:row>23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18865347" y="3695700"/>
          <a:ext cx="5804403" cy="292417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0</xdr:col>
      <xdr:colOff>0</xdr:colOff>
      <xdr:row>0</xdr:row>
      <xdr:rowOff>38100</xdr:rowOff>
    </xdr:from>
    <xdr:to>
      <xdr:col>1</xdr:col>
      <xdr:colOff>361950</xdr:colOff>
      <xdr:row>0</xdr:row>
      <xdr:rowOff>2433644</xdr:rowOff>
    </xdr:to>
    <xdr:grpSp>
      <xdr:nvGrpSpPr>
        <xdr:cNvPr id="5312959" name="Group 5">
          <a:extLst>
            <a:ext uri="{FF2B5EF4-FFF2-40B4-BE49-F238E27FC236}">
              <a16:creationId xmlns="" xmlns:a16="http://schemas.microsoft.com/office/drawing/2014/main" id="{00000000-0008-0000-0600-0000BF115100}"/>
            </a:ext>
          </a:extLst>
        </xdr:cNvPr>
        <xdr:cNvGrpSpPr>
          <a:grpSpLocks/>
        </xdr:cNvGrpSpPr>
      </xdr:nvGrpSpPr>
      <xdr:grpSpPr bwMode="auto">
        <a:xfrm>
          <a:off x="0" y="38100"/>
          <a:ext cx="5471832" cy="2395544"/>
          <a:chOff x="40" y="39131"/>
          <a:chExt cx="5634370" cy="3038386"/>
        </a:xfrm>
      </xdr:grpSpPr>
      <xdr:sp macro="" textlink="">
        <xdr:nvSpPr>
          <xdr:cNvPr id="5" name="Rectangle 4">
            <a:extLst>
              <a:ext uri="{FF2B5EF4-FFF2-40B4-BE49-F238E27FC236}">
                <a16:creationId xmlns="" xmlns:a16="http://schemas.microsoft.com/office/drawing/2014/main" id="{00000000-0008-0000-06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24578" y="39131"/>
            <a:ext cx="5330075" cy="604053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.2.6.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Вероватноћа пораста учешћа бруто проблематичних кредита у укупним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/>
            </a:r>
            <a:b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</a:b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кредитима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 току 2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9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који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ПАК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банкарског сектора довод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e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на критичне нивое од 14,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12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% и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8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%</a:t>
            </a:r>
            <a:r>
              <a:rPr lang="sr-Cyrl-CS" sz="800" b="1" i="0" baseline="0">
                <a:effectLst/>
                <a:latin typeface="+mn-lt"/>
                <a:ea typeface="+mn-ea"/>
                <a:cs typeface="+mn-cs"/>
              </a:rPr>
              <a:t>*</a:t>
            </a:r>
            <a:endParaRPr kumimoji="0" lang="sr-Cyrl-C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5312961" name="Chart 20">
            <a:extLst>
              <a:ext uri="{FF2B5EF4-FFF2-40B4-BE49-F238E27FC236}">
                <a16:creationId xmlns="" xmlns:a16="http://schemas.microsoft.com/office/drawing/2014/main" id="{00000000-0008-0000-0600-0000C1115100}"/>
              </a:ext>
            </a:extLst>
          </xdr:cNvPr>
          <xdr:cNvGraphicFramePr>
            <a:graphicFrameLocks/>
          </xdr:cNvGraphicFramePr>
        </xdr:nvGraphicFramePr>
        <xdr:xfrm>
          <a:off x="40" y="445118"/>
          <a:ext cx="5634370" cy="24272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7" name="Rectangle 6">
            <a:extLst>
              <a:ext uri="{FF2B5EF4-FFF2-40B4-BE49-F238E27FC236}">
                <a16:creationId xmlns="" xmlns:a16="http://schemas.microsoft.com/office/drawing/2014/main" id="{00000000-0008-0000-06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22736" y="2715086"/>
            <a:ext cx="3690807" cy="362431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* Процена НБС.</a:t>
            </a:r>
            <a:endPara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10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145678</xdr:colOff>
      <xdr:row>60</xdr:row>
      <xdr:rowOff>74950</xdr:rowOff>
    </xdr:from>
    <xdr:to>
      <xdr:col>22</xdr:col>
      <xdr:colOff>507823</xdr:colOff>
      <xdr:row>67</xdr:row>
      <xdr:rowOff>170200</xdr:rowOff>
    </xdr:to>
    <xdr:sp macro="" textlink="">
      <xdr:nvSpPr>
        <xdr:cNvPr id="2" name="Rectangl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/>
      </xdr:nvSpPr>
      <xdr:spPr>
        <a:xfrm>
          <a:off x="11661403" y="12181225"/>
          <a:ext cx="10239570" cy="1428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USERS\Irina%20Dolinskaya\FPmod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2\DATA\US\MDA\WEO\Templates\wrs92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3009%20Radne%20verzije%20-%20NIJE%20FINALNO!!!\Documents%20and%20Settings\sanja.borkovic\Local%20Settings\Temporary%20Internet%20Files\Content.Outlook\97E0GZG6\st1609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Documents%20and%20Settings\sanja.borkovic\Local%20Settings\Temporary%20Internet%20Files\Content.Outlook\97E0GZG6\st160920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Documents%20and%20Settings\sanja.borkovic\Local%20Settings\Temporary%20Internet%20Files\Content.Outlook\97E0GZG6\Izvoz%20i%20uvoz\st16092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xcel\elemz&#233;s\t&#246;rleszt&#233;si%20tehe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Trziste%20novca-Milan\Baza\Baz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AJEDNICKI\Odeljenje%20za%20MPS\Monetarna%20kretanja-Andjelka\Krediti\Baza%20za%20realne%20kredite\Realni%20krediti%205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predrag.djumic\Local%20Settings\Temporary%20Internet%20Files\Content.IE5\GVE2C2W8\WHISKY\Baza_Likvidnost_Kamate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%23SAOP\Temp\314st1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Yugoslavia\November%202001%20Mission\forex_cashflow_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jasna.kovacevic.NB\Local%20Settings\Temporary%20Internet%20Files\Content.IE5\ANE3APQD\SZ%20UPREDNI%20PREGLED-%20dijagr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Marko%20Bajic\Local%20Settings\Temporary%20Internet%20Files\OLKA\Prilog%20uz%20predlog%20uslova%20aukcije-%20(1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CIS\ZAJEDNICKI\Odeljenje%20za%20MPS\Srednjorocna%20projekcija\Trezorski%20zapisi%20(version%201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Munkapiac\DATA\L&#233;tsz&#225;m\Gra_LF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PF\_Common\MEO\K&#246;z&#246;s\Forint%20&#233;s%20euro%20spot%20&#233;s%20forward%20hozam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SVETCE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zapisi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Malawi\BOP_Dec_200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I~1/LOCALS~1/Temp/IncrediMail/Din%20USDEvr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WINDOWS\TEMP\BOP-YUG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Documents%20and%20Settings\marko.bajic.NB\Local%20Settings\Temporary%20Internet%20Files\OLK23B\BEONIA%20POSTANSKA%20STEDIONIC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O3\YUG\YU-price&amp;exch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Trezorski%20zapisi%20radno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balast\Local%20Settings\Temporary%20Internet%20Files\OLKCC\kamat_stressz_mo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sijska%20stabilnost/Bazel%20III/LCR/LCR%20valute%20-%20strestestf%202310201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dat\Hm\Hitmerl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Documents%20&amp;%20Tables\MIP\BOPSY%20IIP%20Serbia\942S10%20061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SR\sve\NPL_za_FSR_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TJK\NEWTAB4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nansijska%20stabilnost\S%20testovi%20lokalno\2017\122017\Next%20generation%20of%20stress%20tester_B3_2_comp%2008012017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Izvestaj%20o%20stres%20testovima/FSR/122019/Final%20stres%20test/Grafikoni%20i%20tabele%20T4%202019%202104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Izvestaj%20o%20stres%20testovima/FSR/122019/Final%202018/Grafikoni%20i%20tabele%20T4%202018%201904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benda\excel\PRENO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Investice%20grafy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AJEDNICKI\Odeljenje%20za%20MPS\Trziste%20novca-Miodrag\Baza\Baza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My%20Documents\pedja%2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>
        <row r="1">
          <cell r="A1" t="str">
            <v>Table 2. Moldova:  Coefficient Matrix for Financial Programming Model</v>
          </cell>
        </row>
        <row r="4">
          <cell r="B4" t="str">
            <v>Real</v>
          </cell>
          <cell r="F4" t="str">
            <v>Real</v>
          </cell>
          <cell r="G4" t="str">
            <v>Employment</v>
          </cell>
          <cell r="H4" t="str">
            <v>Real Private</v>
          </cell>
          <cell r="I4" t="str">
            <v>Real</v>
          </cell>
          <cell r="J4" t="str">
            <v>Real</v>
          </cell>
          <cell r="K4" t="str">
            <v>Real Money</v>
          </cell>
          <cell r="L4" t="str">
            <v>Consumption</v>
          </cell>
          <cell r="M4" t="str">
            <v>Investment</v>
          </cell>
          <cell r="N4" t="str">
            <v>Inflation</v>
          </cell>
        </row>
        <row r="5">
          <cell r="B5" t="str">
            <v>Capital Stock</v>
          </cell>
          <cell r="F5" t="str">
            <v>Output</v>
          </cell>
          <cell r="H5" t="str">
            <v>Consumption</v>
          </cell>
          <cell r="I5" t="str">
            <v>Import</v>
          </cell>
          <cell r="J5" t="str">
            <v>Export</v>
          </cell>
          <cell r="K5" t="str">
            <v>Demand</v>
          </cell>
          <cell r="L5" t="str">
            <v>Prices</v>
          </cell>
          <cell r="M5" t="str">
            <v>Prices</v>
          </cell>
          <cell r="N5" t="str">
            <v>Supply side</v>
          </cell>
        </row>
        <row r="7">
          <cell r="B7" t="str">
            <v>k(t)</v>
          </cell>
          <cell r="C7" t="str">
            <v>k1(t)</v>
          </cell>
          <cell r="D7" t="str">
            <v>k2(t)</v>
          </cell>
          <cell r="E7" t="str">
            <v>kg(t)</v>
          </cell>
          <cell r="F7" t="str">
            <v>ln ql(t)</v>
          </cell>
          <cell r="G7" t="str">
            <v>ln l(t)</v>
          </cell>
          <cell r="H7" t="str">
            <v>ln cp(t)</v>
          </cell>
          <cell r="I7" t="str">
            <v>ln (m(t)</v>
          </cell>
          <cell r="J7" t="str">
            <v>ln (x(t)</v>
          </cell>
          <cell r="K7" t="str">
            <v>ln m(t)</v>
          </cell>
          <cell r="L7" t="str">
            <v>PC(t)</v>
          </cell>
          <cell r="M7" t="str">
            <v>PI(t)</v>
          </cell>
          <cell r="N7" t="str">
            <v>P(t)/P(t-1)-1</v>
          </cell>
        </row>
        <row r="8">
          <cell r="F8" t="str">
            <v>-ln ql(t-1)</v>
          </cell>
          <cell r="G8" t="str">
            <v>-ln l(t-1)</v>
          </cell>
          <cell r="H8" t="str">
            <v>-ln cp(t-1)</v>
          </cell>
          <cell r="I8" t="str">
            <v>-mp(t))</v>
          </cell>
          <cell r="J8" t="str">
            <v>-ln x(t-1)</v>
          </cell>
          <cell r="K8" t="str">
            <v>-ln m(t-1),</v>
          </cell>
        </row>
        <row r="9">
          <cell r="K9" t="str">
            <v>m=M1/P</v>
          </cell>
        </row>
        <row r="12">
          <cell r="A12" t="str">
            <v>Constant</v>
          </cell>
          <cell r="F12">
            <v>0</v>
          </cell>
          <cell r="G12">
            <v>1.4999999999999999E-2</v>
          </cell>
          <cell r="H12">
            <v>-3.5333748975775237E-2</v>
          </cell>
          <cell r="J12">
            <v>0</v>
          </cell>
          <cell r="K12">
            <v>-0.35711327386683522</v>
          </cell>
        </row>
        <row r="14">
          <cell r="A14" t="str">
            <v>k1(t)</v>
          </cell>
          <cell r="B14">
            <v>1</v>
          </cell>
        </row>
        <row r="16">
          <cell r="A16" t="str">
            <v>k2(t)</v>
          </cell>
          <cell r="B16">
            <v>0.5</v>
          </cell>
        </row>
        <row r="18">
          <cell r="A18" t="str">
            <v>kg(t)</v>
          </cell>
          <cell r="B18">
            <v>0.9</v>
          </cell>
        </row>
        <row r="20">
          <cell r="A20" t="str">
            <v>i(t)</v>
          </cell>
          <cell r="C20">
            <v>1</v>
          </cell>
          <cell r="D20">
            <v>1</v>
          </cell>
          <cell r="E20">
            <v>1</v>
          </cell>
        </row>
        <row r="22">
          <cell r="A22" t="str">
            <v>k(t-1)</v>
          </cell>
          <cell r="C22">
            <v>0.9</v>
          </cell>
          <cell r="D22">
            <v>0.85</v>
          </cell>
          <cell r="E22">
            <v>0.85</v>
          </cell>
        </row>
        <row r="24">
          <cell r="A24" t="str">
            <v>ln k(t)-ln k(t-1)</v>
          </cell>
          <cell r="F24">
            <v>0.4</v>
          </cell>
        </row>
        <row r="26">
          <cell r="A26" t="str">
            <v>ln l(t)-ln l(t-1)</v>
          </cell>
          <cell r="F26">
            <v>0.6</v>
          </cell>
        </row>
        <row r="28">
          <cell r="A28" t="str">
            <v>ZQT(t)</v>
          </cell>
          <cell r="F28">
            <v>1</v>
          </cell>
        </row>
        <row r="30">
          <cell r="A30" t="str">
            <v>ln cp(t-1)-ln cp(t-2)</v>
          </cell>
          <cell r="H30">
            <v>0.1</v>
          </cell>
        </row>
        <row r="32">
          <cell r="A32" t="str">
            <v>ln ydp(t)-ln ydp(t-1)</v>
          </cell>
          <cell r="H32">
            <v>0.9</v>
          </cell>
        </row>
        <row r="34">
          <cell r="A34" t="str">
            <v>ln yd(t)-ln yd(t-1)</v>
          </cell>
          <cell r="K34">
            <v>0.7</v>
          </cell>
        </row>
        <row r="36">
          <cell r="A36" t="str">
            <v>ln(PM(t)*E(t)/P(t))</v>
          </cell>
          <cell r="I36">
            <v>-1</v>
          </cell>
          <cell r="J36">
            <v>1</v>
          </cell>
        </row>
        <row r="38">
          <cell r="A38" t="str">
            <v>ln(PM(t-1)*E(t-1)/P(t-1))</v>
          </cell>
          <cell r="J38">
            <v>-1</v>
          </cell>
        </row>
        <row r="40">
          <cell r="A40" t="str">
            <v>ln P(t)-2 ln P(t-1)+ln P(t-2)</v>
          </cell>
          <cell r="K40">
            <v>-0.3</v>
          </cell>
        </row>
        <row r="42">
          <cell r="A42" t="str">
            <v>P(t)</v>
          </cell>
          <cell r="L42">
            <v>0.87</v>
          </cell>
          <cell r="M42">
            <v>0.4</v>
          </cell>
        </row>
        <row r="44">
          <cell r="A44" t="str">
            <v>PM(t)</v>
          </cell>
          <cell r="L44">
            <v>0.13</v>
          </cell>
          <cell r="M44">
            <v>0.6</v>
          </cell>
        </row>
        <row r="46">
          <cell r="A46" t="str">
            <v>CP(t)+CG(t)</v>
          </cell>
          <cell r="I46">
            <v>0.39892910653489105</v>
          </cell>
        </row>
        <row r="48">
          <cell r="A48" t="str">
            <v>IT(t)</v>
          </cell>
          <cell r="I48">
            <v>0.85</v>
          </cell>
        </row>
        <row r="50">
          <cell r="A50" t="str">
            <v>P(t-1)/P(t-2)-1</v>
          </cell>
          <cell r="N50">
            <v>1</v>
          </cell>
        </row>
        <row r="52">
          <cell r="A52" t="str">
            <v>q(t)/ql(t)-1</v>
          </cell>
          <cell r="N52">
            <v>1000000</v>
          </cell>
        </row>
        <row r="54">
          <cell r="A54" t="str">
            <v>ZQW</v>
          </cell>
          <cell r="J54">
            <v>1</v>
          </cell>
        </row>
        <row r="56">
          <cell r="A56" t="str">
            <v>Error correction term:</v>
          </cell>
          <cell r="H56">
            <v>-0.2</v>
          </cell>
          <cell r="K56">
            <v>-0.1</v>
          </cell>
        </row>
        <row r="58">
          <cell r="A58" t="str">
            <v>ln cp(t-1)</v>
          </cell>
          <cell r="H58">
            <v>1</v>
          </cell>
        </row>
        <row r="60">
          <cell r="A60" t="str">
            <v>ln ydp(t-1)</v>
          </cell>
          <cell r="H60">
            <v>-1</v>
          </cell>
        </row>
        <row r="62">
          <cell r="A62" t="str">
            <v>ln M1(t-1)-ln P(t-1)</v>
          </cell>
          <cell r="K62">
            <v>1</v>
          </cell>
        </row>
        <row r="64">
          <cell r="A64" t="str">
            <v>ln yd(t-1)</v>
          </cell>
          <cell r="K64">
            <v>-1.2</v>
          </cell>
        </row>
        <row r="66">
          <cell r="A66" t="str">
            <v>ln P(t-1)-ln P(t-2)</v>
          </cell>
          <cell r="K66">
            <v>0.3</v>
          </cell>
        </row>
        <row r="69">
          <cell r="A69" t="str">
            <v>Explanation of variable names:</v>
          </cell>
        </row>
        <row r="71">
          <cell r="A71" t="str">
            <v>cp</v>
          </cell>
          <cell r="B71" t="str">
            <v>Real private consumption</v>
          </cell>
        </row>
        <row r="72">
          <cell r="A72" t="str">
            <v>cg</v>
          </cell>
          <cell r="B72" t="str">
            <v>Real public consumption</v>
          </cell>
        </row>
        <row r="73">
          <cell r="A73" t="str">
            <v>E</v>
          </cell>
          <cell r="B73" t="str">
            <v>Exchange rate (TR per US dollar)</v>
          </cell>
        </row>
        <row r="74">
          <cell r="A74" t="str">
            <v>M1</v>
          </cell>
          <cell r="B74" t="str">
            <v>Aggregate money supply</v>
          </cell>
        </row>
        <row r="75">
          <cell r="A75" t="str">
            <v>i</v>
          </cell>
          <cell r="B75" t="str">
            <v>Real investments</v>
          </cell>
        </row>
        <row r="76">
          <cell r="A76" t="str">
            <v>k</v>
          </cell>
          <cell r="B76" t="str">
            <v>Real capital stock</v>
          </cell>
        </row>
        <row r="77">
          <cell r="A77" t="str">
            <v>m</v>
          </cell>
          <cell r="B77" t="str">
            <v>Real imports of goods and nonfactor services</v>
          </cell>
        </row>
        <row r="78">
          <cell r="A78" t="str">
            <v>P</v>
          </cell>
          <cell r="B78" t="str">
            <v>Price level on domestic output supplied domestically.</v>
          </cell>
        </row>
        <row r="79">
          <cell r="A79" t="str">
            <v>PC</v>
          </cell>
          <cell r="B79" t="str">
            <v>Price level on consumption goods</v>
          </cell>
        </row>
        <row r="80">
          <cell r="A80" t="str">
            <v>PI</v>
          </cell>
          <cell r="B80" t="str">
            <v>Price level on investment goods</v>
          </cell>
        </row>
        <row r="81">
          <cell r="A81" t="str">
            <v>PM</v>
          </cell>
          <cell r="B81" t="str">
            <v>Price level on imported goods and nonfactor services</v>
          </cell>
        </row>
        <row r="82">
          <cell r="A82" t="str">
            <v>q</v>
          </cell>
          <cell r="B82" t="str">
            <v>Real domestic output (GDP)</v>
          </cell>
        </row>
        <row r="83">
          <cell r="A83" t="str">
            <v>ql</v>
          </cell>
          <cell r="B83" t="str">
            <v xml:space="preserve">Long-run real domestic output (GDP) </v>
          </cell>
        </row>
        <row r="84">
          <cell r="A84" t="str">
            <v>yd</v>
          </cell>
          <cell r="B84" t="str">
            <v>Real national disposable income</v>
          </cell>
        </row>
        <row r="85">
          <cell r="A85" t="str">
            <v>ydp</v>
          </cell>
          <cell r="B85" t="str">
            <v>Real private disposable income</v>
          </cell>
        </row>
        <row r="86">
          <cell r="A86" t="str">
            <v>ZQT</v>
          </cell>
          <cell r="B86" t="str">
            <v>Growth of total factor productivity</v>
          </cell>
        </row>
        <row r="87">
          <cell r="A87" t="str">
            <v>ZQW</v>
          </cell>
          <cell r="B87" t="str">
            <v>Growth of world GDP</v>
          </cell>
        </row>
      </sheetData>
      <sheetData sheetId="8" refreshError="1">
        <row r="1">
          <cell r="A1" t="str">
            <v>Table 3. Moldova:  Simulation Output of Financial Programming Model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16728.952043956888</v>
          </cell>
          <cell r="E10">
            <v>16752.595008888773</v>
          </cell>
          <cell r="F10">
            <v>20435.418769050502</v>
          </cell>
          <cell r="G10">
            <v>22628.971292305752</v>
          </cell>
          <cell r="H10">
            <v>24145.636154662439</v>
          </cell>
          <cell r="I10">
            <v>25993.810079776908</v>
          </cell>
          <cell r="J10">
            <v>28217.439652933132</v>
          </cell>
          <cell r="K10">
            <v>31634.136370045919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10118.517443956885</v>
          </cell>
          <cell r="E11">
            <v>10121.128308888774</v>
          </cell>
          <cell r="F11">
            <v>12965.024518876309</v>
          </cell>
          <cell r="G11">
            <v>14589.352787543006</v>
          </cell>
          <cell r="H11">
            <v>15572.476281726062</v>
          </cell>
          <cell r="I11">
            <v>16753.13999263299</v>
          </cell>
          <cell r="J11">
            <v>18177.939571815816</v>
          </cell>
          <cell r="K11">
            <v>19647.265430095147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6610.4346000000005</v>
          </cell>
          <cell r="E12">
            <v>6631.4666999999999</v>
          </cell>
          <cell r="F12">
            <v>7470.3942501741922</v>
          </cell>
          <cell r="G12">
            <v>8039.6185047627459</v>
          </cell>
          <cell r="H12">
            <v>8573.1598729363759</v>
          </cell>
          <cell r="I12">
            <v>9240.6700871439152</v>
          </cell>
          <cell r="J12">
            <v>10039.500081117316</v>
          </cell>
          <cell r="K12">
            <v>11986.87093995077</v>
          </cell>
        </row>
        <row r="13">
          <cell r="A13" t="str">
            <v>Total expenditures</v>
          </cell>
          <cell r="C13" t="str">
            <v>END</v>
          </cell>
          <cell r="D13">
            <v>16382.603231841318</v>
          </cell>
          <cell r="E13">
            <v>16752.595008888773</v>
          </cell>
          <cell r="F13">
            <v>20490.30128920652</v>
          </cell>
          <cell r="G13">
            <v>23249.754626939368</v>
          </cell>
          <cell r="H13">
            <v>25020.800186920875</v>
          </cell>
          <cell r="I13">
            <v>26853.901588667621</v>
          </cell>
          <cell r="J13">
            <v>29065.682305666487</v>
          </cell>
          <cell r="K13">
            <v>32457.113681391664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5868.2306148897342</v>
          </cell>
          <cell r="E14">
            <v>6920.492387598686</v>
          </cell>
          <cell r="F14">
            <v>9567.2808160636614</v>
          </cell>
          <cell r="G14">
            <v>10874.247096081304</v>
          </cell>
          <cell r="H14">
            <v>11617.468635431633</v>
          </cell>
          <cell r="I14">
            <v>12406.704380048493</v>
          </cell>
          <cell r="J14">
            <v>13417.719147011643</v>
          </cell>
          <cell r="K14">
            <v>14403.870188135679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2718.5</v>
          </cell>
          <cell r="E15">
            <v>2247.5</v>
          </cell>
          <cell r="F15">
            <v>2943.7976912559543</v>
          </cell>
          <cell r="G15">
            <v>3447.5153332102036</v>
          </cell>
          <cell r="H15">
            <v>3733.1617518174867</v>
          </cell>
          <cell r="I15">
            <v>3996.7982083850534</v>
          </cell>
          <cell r="J15">
            <v>4315.7624767278803</v>
          </cell>
          <cell r="K15">
            <v>4642.0719406206454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2418.7003085103406</v>
          </cell>
          <cell r="E16">
            <v>2830.7592212900868</v>
          </cell>
          <cell r="F16">
            <v>2121.7062416006179</v>
          </cell>
          <cell r="G16">
            <v>2172.0300781027681</v>
          </cell>
          <cell r="H16">
            <v>2428.4348532814615</v>
          </cell>
          <cell r="I16">
            <v>2702.1535281782417</v>
          </cell>
          <cell r="J16">
            <v>3009.8361016730914</v>
          </cell>
          <cell r="K16">
            <v>4868.6515241813113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234.20000000000002</v>
          </cell>
          <cell r="E17">
            <v>206</v>
          </cell>
          <cell r="F17">
            <v>263.88647869662293</v>
          </cell>
          <cell r="G17">
            <v>296.94760144588724</v>
          </cell>
          <cell r="H17">
            <v>316.95782175592092</v>
          </cell>
          <cell r="I17">
            <v>340.98872033206374</v>
          </cell>
          <cell r="J17">
            <v>369.9886920028855</v>
          </cell>
          <cell r="K17">
            <v>399.89493908584984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412.73910844124384</v>
          </cell>
          <cell r="E18">
            <v>450.15750000000008</v>
          </cell>
          <cell r="F18">
            <v>597.91834417142718</v>
          </cell>
          <cell r="G18">
            <v>656.12587664227738</v>
          </cell>
          <cell r="H18">
            <v>677.94098789409441</v>
          </cell>
          <cell r="I18">
            <v>700.63809807421353</v>
          </cell>
          <cell r="J18">
            <v>723.83165580682225</v>
          </cell>
          <cell r="K18">
            <v>751.31211671780068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4730.2332000000006</v>
          </cell>
          <cell r="E19">
            <v>4097.6858999999995</v>
          </cell>
          <cell r="F19">
            <v>4995.7117174182367</v>
          </cell>
          <cell r="G19">
            <v>5802.888641456927</v>
          </cell>
          <cell r="H19">
            <v>6246.8361367402786</v>
          </cell>
          <cell r="I19">
            <v>6706.6186536495497</v>
          </cell>
          <cell r="J19">
            <v>7228.5442324441628</v>
          </cell>
          <cell r="K19">
            <v>7391.3129726503785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10121.542449946566</v>
          </cell>
          <cell r="E22">
            <v>10862.779008888774</v>
          </cell>
          <cell r="F22">
            <v>13611.880418361699</v>
          </cell>
          <cell r="G22">
            <v>15088.866071669312</v>
          </cell>
          <cell r="H22">
            <v>16077.251771748779</v>
          </cell>
          <cell r="I22">
            <v>17294.69990750917</v>
          </cell>
          <cell r="J22">
            <v>18767.132647770879</v>
          </cell>
          <cell r="K22">
            <v>20229.178329894683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7512.2134112877302</v>
          </cell>
          <cell r="E23">
            <v>8257.7790088887741</v>
          </cell>
          <cell r="F23">
            <v>10561.837125083572</v>
          </cell>
          <cell r="G23">
            <v>12098.419544736527</v>
          </cell>
          <cell r="H23">
            <v>12989.863687873472</v>
          </cell>
          <cell r="I23">
            <v>13910.432420989004</v>
          </cell>
          <cell r="J23">
            <v>15065.671614219802</v>
          </cell>
          <cell r="K23">
            <v>16155.076250613729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2.1505331829231999</v>
          </cell>
          <cell r="E24">
            <v>2.3394655282612149</v>
          </cell>
          <cell r="F24">
            <v>1.9746381844313754</v>
          </cell>
          <cell r="G24">
            <v>1.8312015024052477</v>
          </cell>
          <cell r="H24">
            <v>1.6953992906506024</v>
          </cell>
          <cell r="I24">
            <v>1.5748783969731899</v>
          </cell>
          <cell r="J24">
            <v>1.4675084392285274</v>
          </cell>
          <cell r="K24">
            <v>1.4685788270075268</v>
          </cell>
        </row>
        <row r="25">
          <cell r="A25" t="str">
            <v>Incremental capital-output ratio (ICOR)</v>
          </cell>
          <cell r="E25">
            <v>-3.1827382842640448</v>
          </cell>
          <cell r="F25">
            <v>-3.1808860557517749</v>
          </cell>
          <cell r="G25">
            <v>9.7847627353810971</v>
          </cell>
          <cell r="H25">
            <v>5.2891460678055777</v>
          </cell>
          <cell r="I25">
            <v>4.1710026887578753</v>
          </cell>
          <cell r="J25">
            <v>3.4569904260167807</v>
          </cell>
          <cell r="K25">
            <v>4.8893756685163119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-1059.0643316612591</v>
          </cell>
          <cell r="E29">
            <v>-1514.5852682364416</v>
          </cell>
          <cell r="F29">
            <v>-1430.6387684938925</v>
          </cell>
          <cell r="G29">
            <v>-1188.6763444391024</v>
          </cell>
          <cell r="H29">
            <v>-1208.8301084616719</v>
          </cell>
          <cell r="I29">
            <v>-1306.9605438685533</v>
          </cell>
          <cell r="J29">
            <v>-1442.0497802392676</v>
          </cell>
          <cell r="K29">
            <v>-3233.3807154725946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4730.2332000000006</v>
          </cell>
          <cell r="E30">
            <v>4097.6858999999995</v>
          </cell>
          <cell r="F30">
            <v>4995.7117174182367</v>
          </cell>
          <cell r="G30">
            <v>5802.888641456927</v>
          </cell>
          <cell r="H30">
            <v>6246.8361367402786</v>
          </cell>
          <cell r="I30">
            <v>6706.6186536495497</v>
          </cell>
          <cell r="J30">
            <v>7228.5442324441628</v>
          </cell>
          <cell r="K30">
            <v>7391.3129726503785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6610.4346000000005</v>
          </cell>
          <cell r="E31">
            <v>6631.4666999999999</v>
          </cell>
          <cell r="F31">
            <v>7470.3942501741922</v>
          </cell>
          <cell r="G31">
            <v>8039.6185047627459</v>
          </cell>
          <cell r="H31">
            <v>8573.1598729363759</v>
          </cell>
          <cell r="I31">
            <v>9240.6700871439152</v>
          </cell>
          <cell r="J31">
            <v>10039.500081117316</v>
          </cell>
          <cell r="K31">
            <v>11986.87093995077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247.54734301675975</v>
          </cell>
          <cell r="E32">
            <v>217.86090000000007</v>
          </cell>
          <cell r="F32">
            <v>538.70324698784373</v>
          </cell>
          <cell r="G32">
            <v>360.63472783852984</v>
          </cell>
          <cell r="H32">
            <v>394.36156487241692</v>
          </cell>
          <cell r="I32">
            <v>410.94244358742031</v>
          </cell>
          <cell r="J32">
            <v>441.33604832269327</v>
          </cell>
          <cell r="K32">
            <v>439.16667430343153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303.82978324022349</v>
          </cell>
          <cell r="E33">
            <v>523.78980000000001</v>
          </cell>
          <cell r="F33">
            <v>806.64307141068934</v>
          </cell>
          <cell r="G33">
            <v>1034.6294694401006</v>
          </cell>
          <cell r="H33">
            <v>927.10342513542048</v>
          </cell>
          <cell r="I33">
            <v>923.40749750474902</v>
          </cell>
          <cell r="J33">
            <v>920.93834694297107</v>
          </cell>
          <cell r="K33">
            <v>916.41150230657013</v>
          </cell>
        </row>
        <row r="34">
          <cell r="A34" t="str">
            <v>Capital account</v>
          </cell>
          <cell r="C34" t="str">
            <v>EXOG</v>
          </cell>
          <cell r="D34">
            <v>818.26993166125908</v>
          </cell>
          <cell r="E34">
            <v>302.01190168882636</v>
          </cell>
          <cell r="F34">
            <v>1206.23464626948</v>
          </cell>
          <cell r="G34">
            <v>1316.7141183613603</v>
          </cell>
          <cell r="H34">
            <v>1384.3509761934954</v>
          </cell>
          <cell r="I34">
            <v>1532.2082717636413</v>
          </cell>
          <cell r="J34">
            <v>1624.3937028856874</v>
          </cell>
          <cell r="K34">
            <v>1616.409044688186</v>
          </cell>
        </row>
        <row r="35">
          <cell r="A35" t="str">
            <v xml:space="preserve">   Public sector financing </v>
          </cell>
          <cell r="B35" t="str">
            <v>CFCG</v>
          </cell>
          <cell r="C35" t="str">
            <v>EXOG</v>
          </cell>
          <cell r="D35">
            <v>230.6983076862231</v>
          </cell>
          <cell r="E35">
            <v>-404.64483176355873</v>
          </cell>
          <cell r="F35">
            <v>150.93949384726972</v>
          </cell>
          <cell r="G35">
            <v>515.18109501782169</v>
          </cell>
          <cell r="H35">
            <v>371.86130463096367</v>
          </cell>
          <cell r="I35">
            <v>450.83928782188462</v>
          </cell>
          <cell r="J35">
            <v>443.48827719935508</v>
          </cell>
          <cell r="K35">
            <v>441.3083239640373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473.28811396648024</v>
          </cell>
          <cell r="E37">
            <v>706.65673345238508</v>
          </cell>
          <cell r="F37">
            <v>631.14461576169379</v>
          </cell>
          <cell r="G37">
            <v>590.3651044903072</v>
          </cell>
          <cell r="H37">
            <v>783.19274806308454</v>
          </cell>
          <cell r="I37">
            <v>544.5611771021961</v>
          </cell>
          <cell r="J37">
            <v>1129.6362053538055</v>
          </cell>
          <cell r="K37">
            <v>1124.0835126960778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-240.7944</v>
          </cell>
          <cell r="E38">
            <v>-1212.5733665476153</v>
          </cell>
          <cell r="F38">
            <v>-224.40412222441245</v>
          </cell>
          <cell r="G38">
            <v>128.037773922258</v>
          </cell>
          <cell r="H38">
            <v>175.52086773182356</v>
          </cell>
          <cell r="I38">
            <v>225.24772789508813</v>
          </cell>
          <cell r="J38">
            <v>182.3439226464198</v>
          </cell>
          <cell r="K38">
            <v>-1616.9716707844086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424.15053666051654</v>
          </cell>
          <cell r="G40">
            <v>211.16791885323141</v>
          </cell>
          <cell r="H40">
            <v>229.2969234994473</v>
          </cell>
          <cell r="I40">
            <v>536.8078068395605</v>
          </cell>
          <cell r="J40">
            <v>51.269220332526857</v>
          </cell>
          <cell r="K40">
            <v>51.017208028070854</v>
          </cell>
        </row>
        <row r="42">
          <cell r="A42" t="str">
            <v>Public Sector: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2668.7500000000005</v>
          </cell>
          <cell r="E44">
            <v>2604.9999999999991</v>
          </cell>
          <cell r="F44">
            <v>3493.386309366867</v>
          </cell>
          <cell r="G44">
            <v>4063.2043576417313</v>
          </cell>
          <cell r="H44">
            <v>4440.4784435399706</v>
          </cell>
          <cell r="I44">
            <v>4798.961929647071</v>
          </cell>
          <cell r="J44">
            <v>5201.5926162299647</v>
          </cell>
          <cell r="K44">
            <v>5552.2061320009816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Total expenditures</v>
          </cell>
          <cell r="C46" t="str">
            <v>END</v>
          </cell>
          <cell r="D46">
            <v>3337.1251396648045</v>
          </cell>
          <cell r="E46">
            <v>2905.0000000000005</v>
          </cell>
          <cell r="F46">
            <v>3895.7641129861672</v>
          </cell>
          <cell r="G46">
            <v>4577.8782144482111</v>
          </cell>
          <cell r="H46">
            <v>4965.2726258591802</v>
          </cell>
          <cell r="I46">
            <v>5260.3520931924177</v>
          </cell>
          <cell r="J46">
            <v>5590.3550805808536</v>
          </cell>
          <cell r="K46">
            <v>5949.8294815796862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2718.5</v>
          </cell>
          <cell r="E47">
            <v>2247.5</v>
          </cell>
          <cell r="F47">
            <v>2943.7976912559543</v>
          </cell>
          <cell r="G47">
            <v>3447.5153332102036</v>
          </cell>
          <cell r="H47">
            <v>3733.1617518174867</v>
          </cell>
          <cell r="I47">
            <v>3996.7982083850534</v>
          </cell>
          <cell r="J47">
            <v>4315.7624767278803</v>
          </cell>
          <cell r="K47">
            <v>4642.0719406206454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234.20000000000002</v>
          </cell>
          <cell r="E48">
            <v>206</v>
          </cell>
          <cell r="F48">
            <v>263.88647869662293</v>
          </cell>
          <cell r="G48">
            <v>296.94760144588724</v>
          </cell>
          <cell r="H48">
            <v>316.95782175592092</v>
          </cell>
          <cell r="I48">
            <v>340.98872033206374</v>
          </cell>
          <cell r="J48">
            <v>369.9886920028855</v>
          </cell>
          <cell r="K48">
            <v>399.89493908584984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244.3</v>
          </cell>
          <cell r="F49">
            <v>256.51500000000004</v>
          </cell>
          <cell r="G49">
            <v>269.34075000000007</v>
          </cell>
          <cell r="H49">
            <v>282.80778750000007</v>
          </cell>
          <cell r="I49">
            <v>296.94817687500012</v>
          </cell>
          <cell r="J49">
            <v>311.79558571875015</v>
          </cell>
          <cell r="K49">
            <v>327.38536500468769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141.52513966480447</v>
          </cell>
          <cell r="E50">
            <v>176.9</v>
          </cell>
          <cell r="F50">
            <v>401.26494303359021</v>
          </cell>
          <cell r="G50">
            <v>533.77452979211978</v>
          </cell>
          <cell r="H50">
            <v>602.04526478577191</v>
          </cell>
          <cell r="I50">
            <v>595.31698760030042</v>
          </cell>
          <cell r="J50">
            <v>562.50832613133787</v>
          </cell>
          <cell r="K50">
            <v>550.17723686850331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30.4</v>
          </cell>
          <cell r="E51">
            <v>30.3</v>
          </cell>
          <cell r="F51">
            <v>30.3</v>
          </cell>
          <cell r="G51">
            <v>30.3</v>
          </cell>
          <cell r="H51">
            <v>30.3</v>
          </cell>
          <cell r="I51">
            <v>30.3</v>
          </cell>
          <cell r="J51">
            <v>30.3</v>
          </cell>
          <cell r="K51">
            <v>30.3</v>
          </cell>
        </row>
        <row r="52">
          <cell r="A52" t="str">
            <v>Balance of the rest of public sector</v>
          </cell>
          <cell r="B52" t="str">
            <v>REST</v>
          </cell>
          <cell r="C52" t="str">
            <v>EXOG</v>
          </cell>
          <cell r="D52">
            <v>189.04999999999944</v>
          </cell>
          <cell r="E52">
            <v>1.3642420526593924E-12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-479.32513966480457</v>
          </cell>
          <cell r="E54">
            <v>-300</v>
          </cell>
          <cell r="F54">
            <v>-402.37780361930027</v>
          </cell>
          <cell r="G54">
            <v>-514.67385680647976</v>
          </cell>
          <cell r="H54">
            <v>-524.79418231920954</v>
          </cell>
          <cell r="I54">
            <v>-461.3901635453467</v>
          </cell>
          <cell r="J54">
            <v>-388.76246435088888</v>
          </cell>
          <cell r="K54">
            <v>-397.62334957870462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-479.32513966480457</v>
          </cell>
          <cell r="E55">
            <v>-300</v>
          </cell>
          <cell r="F55">
            <v>-402.37780361930027</v>
          </cell>
          <cell r="G55">
            <v>-514.67385680647976</v>
          </cell>
          <cell r="H55">
            <v>-524.79418231920954</v>
          </cell>
          <cell r="I55">
            <v>-461.3901635453467</v>
          </cell>
          <cell r="J55">
            <v>-388.76246435088888</v>
          </cell>
          <cell r="K55">
            <v>-397.62334957870462</v>
          </cell>
        </row>
        <row r="57">
          <cell r="A57" t="str">
            <v>Total financing</v>
          </cell>
          <cell r="C57" t="str">
            <v>END</v>
          </cell>
          <cell r="D57">
            <v>449.09830768622311</v>
          </cell>
          <cell r="E57">
            <v>199.35516823644127</v>
          </cell>
          <cell r="F57">
            <v>355.67646406662271</v>
          </cell>
          <cell r="G57">
            <v>512.81447946784021</v>
          </cell>
          <cell r="H57">
            <v>488.20667080019166</v>
          </cell>
          <cell r="I57">
            <v>572.92837965252534</v>
          </cell>
          <cell r="J57">
            <v>502.91941389530962</v>
          </cell>
          <cell r="K57">
            <v>516.03411840766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230.6983076862231</v>
          </cell>
          <cell r="E58">
            <v>-404.64483176355873</v>
          </cell>
          <cell r="F58">
            <v>150.93949384726972</v>
          </cell>
          <cell r="G58">
            <v>515.18109501782169</v>
          </cell>
          <cell r="H58">
            <v>371.86130463096367</v>
          </cell>
          <cell r="I58">
            <v>450.83928782188462</v>
          </cell>
          <cell r="J58">
            <v>443.48827719935508</v>
          </cell>
          <cell r="K58">
            <v>441.3083239640373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142.1</v>
          </cell>
          <cell r="E59">
            <v>824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0</v>
          </cell>
          <cell r="E61">
            <v>-93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76.3</v>
          </cell>
          <cell r="E62">
            <v>-127</v>
          </cell>
          <cell r="F62">
            <v>204.736970219353</v>
          </cell>
          <cell r="G62">
            <v>-2.3666155499814869</v>
          </cell>
          <cell r="H62">
            <v>116.34536616922801</v>
          </cell>
          <cell r="I62">
            <v>122.0890918306407</v>
          </cell>
          <cell r="J62">
            <v>59.431136695954557</v>
          </cell>
          <cell r="K62">
            <v>74.725794443622732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424.15053666051654</v>
          </cell>
          <cell r="G64">
            <v>211.16791885323141</v>
          </cell>
          <cell r="H64">
            <v>229.2969234994473</v>
          </cell>
          <cell r="I64">
            <v>536.8078068395605</v>
          </cell>
          <cell r="J64">
            <v>51.269220332526857</v>
          </cell>
          <cell r="K64">
            <v>51.017208028070854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1060.3</v>
          </cell>
          <cell r="F68">
            <v>1340.8543132478483</v>
          </cell>
          <cell r="G68">
            <v>1635.8524079596759</v>
          </cell>
          <cell r="H68">
            <v>1810.3346812985667</v>
          </cell>
          <cell r="I68">
            <v>1975.2794086706413</v>
          </cell>
          <cell r="J68">
            <v>2167.9656125883603</v>
          </cell>
          <cell r="K68">
            <v>2360.6321671677961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536.29050279329613</v>
          </cell>
          <cell r="E69">
            <v>-304</v>
          </cell>
          <cell r="F69">
            <v>-551.49017277934206</v>
          </cell>
          <cell r="G69">
            <v>-512.44478810804605</v>
          </cell>
          <cell r="H69">
            <v>-287.27769682329188</v>
          </cell>
          <cell r="I69">
            <v>-93.520831658531606</v>
          </cell>
          <cell r="J69">
            <v>88.491158753480633</v>
          </cell>
          <cell r="K69">
            <v>-1605.6674644435352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1704</v>
          </cell>
          <cell r="E70">
            <v>1164</v>
          </cell>
          <cell r="F70">
            <v>998.53843742803258</v>
          </cell>
          <cell r="G70">
            <v>1317.5112379334037</v>
          </cell>
          <cell r="H70">
            <v>1325.9343105503376</v>
          </cell>
          <cell r="I70">
            <v>1796.4603293698535</v>
          </cell>
          <cell r="J70">
            <v>1769.1231633740456</v>
          </cell>
          <cell r="K70">
            <v>266.76245538479253</v>
          </cell>
        </row>
        <row r="71">
          <cell r="A71" t="str">
            <v xml:space="preserve">         Gross official reserves</v>
          </cell>
          <cell r="B71" t="str">
            <v>GOR</v>
          </cell>
          <cell r="C71" t="str">
            <v>END</v>
          </cell>
          <cell r="D71">
            <v>1704</v>
          </cell>
          <cell r="E71">
            <v>1166</v>
          </cell>
          <cell r="F71">
            <v>1000.6501930291672</v>
          </cell>
          <cell r="G71">
            <v>1320.0043660360357</v>
          </cell>
          <cell r="H71">
            <v>1328.1321470334367</v>
          </cell>
          <cell r="I71">
            <v>1799.0352354145994</v>
          </cell>
          <cell r="J71">
            <v>1771.4128526987031</v>
          </cell>
          <cell r="K71">
            <v>269.3134500937316</v>
          </cell>
        </row>
        <row r="72">
          <cell r="A72" t="str">
            <v xml:space="preserve">         Gross official liabilities</v>
          </cell>
          <cell r="B72" t="str">
            <v>GOL</v>
          </cell>
          <cell r="C72" t="str">
            <v>EXOG</v>
          </cell>
          <cell r="D72">
            <v>0</v>
          </cell>
          <cell r="E72">
            <v>-2</v>
          </cell>
          <cell r="F72">
            <v>-2.1114803602120285</v>
          </cell>
          <cell r="G72">
            <v>-2.4928031544664369</v>
          </cell>
          <cell r="H72">
            <v>-2.1975500632674976</v>
          </cell>
          <cell r="I72">
            <v>-2.5745706088278331</v>
          </cell>
          <cell r="J72">
            <v>-2.28939094874212</v>
          </cell>
          <cell r="K72">
            <v>-2.5506619526603123</v>
          </cell>
        </row>
        <row r="73">
          <cell r="A73" t="str">
            <v xml:space="preserve">      MLT foreign liabilities</v>
          </cell>
          <cell r="B73" t="str">
            <v>FCCB</v>
          </cell>
          <cell r="C73" t="str">
            <v>EXOG</v>
          </cell>
          <cell r="D73">
            <v>-1167.7094972067039</v>
          </cell>
          <cell r="E73">
            <v>-1468</v>
          </cell>
          <cell r="F73">
            <v>-1550.0286102073746</v>
          </cell>
          <cell r="G73">
            <v>-1829.9560260414496</v>
          </cell>
          <cell r="H73">
            <v>-1613.2120073736296</v>
          </cell>
          <cell r="I73">
            <v>-1889.981161028385</v>
          </cell>
          <cell r="J73">
            <v>-1680.6320046205649</v>
          </cell>
          <cell r="K73">
            <v>-1872.4299198283277</v>
          </cell>
        </row>
        <row r="74">
          <cell r="A74" t="str">
            <v xml:space="preserve">   Net domestic assets</v>
          </cell>
          <cell r="B74" t="str">
            <v>NDACB</v>
          </cell>
          <cell r="C74" t="str">
            <v>END</v>
          </cell>
          <cell r="D74">
            <v>504.63000000000011</v>
          </cell>
          <cell r="E74">
            <v>1364.3</v>
          </cell>
          <cell r="F74">
            <v>1892.3444860271904</v>
          </cell>
          <cell r="G74">
            <v>2148.2971960677223</v>
          </cell>
          <cell r="H74">
            <v>2097.6123781218621</v>
          </cell>
          <cell r="I74">
            <v>2068.8002403291725</v>
          </cell>
          <cell r="J74">
            <v>2079.4744538348818</v>
          </cell>
          <cell r="K74">
            <v>3966.2996316113322</v>
          </cell>
        </row>
        <row r="75">
          <cell r="A75" t="str">
            <v xml:space="preserve">      Net dom. credit to the public sector</v>
          </cell>
          <cell r="B75" t="str">
            <v>DCGCB</v>
          </cell>
          <cell r="C75" t="str">
            <v>EXOG</v>
          </cell>
          <cell r="D75">
            <v>517</v>
          </cell>
          <cell r="E75">
            <v>1341</v>
          </cell>
          <cell r="F75">
            <v>1341</v>
          </cell>
          <cell r="G75">
            <v>1341</v>
          </cell>
          <cell r="H75">
            <v>1341</v>
          </cell>
          <cell r="I75">
            <v>1341</v>
          </cell>
          <cell r="J75">
            <v>1341</v>
          </cell>
          <cell r="K75">
            <v>1341</v>
          </cell>
        </row>
        <row r="76">
          <cell r="A76" t="str">
            <v xml:space="preserve">      Counterpart funds (-)</v>
          </cell>
          <cell r="B76" t="str">
            <v>DCGCBCF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     Net dom. credit to the private sector</v>
          </cell>
          <cell r="B77" t="str">
            <v>DCPCB</v>
          </cell>
          <cell r="C77" t="str">
            <v>END</v>
          </cell>
          <cell r="D77">
            <v>270</v>
          </cell>
          <cell r="E77">
            <v>229.5</v>
          </cell>
          <cell r="F77">
            <v>728.42732051935627</v>
          </cell>
          <cell r="G77">
            <v>912.19180112827166</v>
          </cell>
          <cell r="H77">
            <v>936.98737957852677</v>
          </cell>
          <cell r="I77">
            <v>913.12906243260227</v>
          </cell>
          <cell r="J77">
            <v>955.86019753716414</v>
          </cell>
          <cell r="K77">
            <v>2484.8523699577754</v>
          </cell>
        </row>
        <row r="78">
          <cell r="A78" t="str">
            <v xml:space="preserve">      Other assets, net</v>
          </cell>
          <cell r="B78" t="str">
            <v>OANCB</v>
          </cell>
          <cell r="C78" t="str">
            <v>END</v>
          </cell>
          <cell r="D78">
            <v>-282.36999999999989</v>
          </cell>
          <cell r="E78">
            <v>-206.20000000000005</v>
          </cell>
          <cell r="F78">
            <v>-177.08283449216583</v>
          </cell>
          <cell r="G78">
            <v>-104.89460506054934</v>
          </cell>
          <cell r="H78">
            <v>-180.37500145666468</v>
          </cell>
          <cell r="I78">
            <v>-185.32882210342973</v>
          </cell>
          <cell r="J78">
            <v>-217.3857437022823</v>
          </cell>
          <cell r="K78">
            <v>140.44726165355678</v>
          </cell>
        </row>
        <row r="79">
          <cell r="A79" t="str">
            <v>Total liabilities/Reserve money</v>
          </cell>
          <cell r="B79" t="str">
            <v>HM</v>
          </cell>
          <cell r="C79" t="str">
            <v>END</v>
          </cell>
          <cell r="D79">
            <v>1122.6300000000001</v>
          </cell>
          <cell r="E79">
            <v>1060.3</v>
          </cell>
          <cell r="F79">
            <v>1340.8543132478483</v>
          </cell>
          <cell r="G79">
            <v>1635.8524079596759</v>
          </cell>
          <cell r="H79">
            <v>1810.3346812985667</v>
          </cell>
          <cell r="I79">
            <v>1975.2794086706413</v>
          </cell>
          <cell r="J79">
            <v>2167.9656125883603</v>
          </cell>
          <cell r="K79">
            <v>2360.6321671677961</v>
          </cell>
        </row>
        <row r="81">
          <cell r="A81" t="str">
            <v>Memorandum items:</v>
          </cell>
        </row>
        <row r="82">
          <cell r="A82" t="str">
            <v>Money demand (M1)</v>
          </cell>
          <cell r="B82" t="str">
            <v>M1</v>
          </cell>
          <cell r="C82" t="str">
            <v>END</v>
          </cell>
          <cell r="D82">
            <v>1739.7</v>
          </cell>
          <cell r="E82">
            <v>1357.9</v>
          </cell>
          <cell r="F82">
            <v>1717.1989738368891</v>
          </cell>
          <cell r="G82">
            <v>2094.9957415528097</v>
          </cell>
          <cell r="H82">
            <v>2318.4508759174973</v>
          </cell>
          <cell r="I82">
            <v>2529.6915109250835</v>
          </cell>
          <cell r="J82">
            <v>2776.4599691914882</v>
          </cell>
          <cell r="K82">
            <v>3023.2032630360754</v>
          </cell>
        </row>
        <row r="83">
          <cell r="A83" t="str">
            <v>Velocity</v>
          </cell>
          <cell r="C83" t="str">
            <v>END</v>
          </cell>
          <cell r="D83">
            <v>5.8162427107874262</v>
          </cell>
          <cell r="E83">
            <v>7.4535152138513689</v>
          </cell>
          <cell r="F83">
            <v>7.5501003182568951</v>
          </cell>
          <cell r="G83">
            <v>6.9639057007005594</v>
          </cell>
          <cell r="H83">
            <v>6.7167592134396434</v>
          </cell>
          <cell r="I83">
            <v>6.6226019735135733</v>
          </cell>
          <cell r="J83">
            <v>6.5471642932094118</v>
          </cell>
          <cell r="K83">
            <v>6.4988238370595788</v>
          </cell>
        </row>
        <row r="84">
          <cell r="A84" t="str">
            <v>Money multiplier</v>
          </cell>
          <cell r="B84" t="str">
            <v>MU</v>
          </cell>
          <cell r="C84" t="str">
            <v>EXOG</v>
          </cell>
          <cell r="D84">
            <v>1.549664626813821</v>
          </cell>
          <cell r="E84">
            <v>1.2806752805809678</v>
          </cell>
          <cell r="F84">
            <v>1.2806752805809678</v>
          </cell>
          <cell r="G84">
            <v>1.2806752805809678</v>
          </cell>
          <cell r="H84">
            <v>1.2806752805809669</v>
          </cell>
          <cell r="I84">
            <v>1.2806752805809687</v>
          </cell>
          <cell r="J84">
            <v>1.2806752805809678</v>
          </cell>
          <cell r="K84">
            <v>1.2806752805809678</v>
          </cell>
        </row>
        <row r="85">
          <cell r="A85" t="str">
            <v>Gross forex reserves in months of import</v>
          </cell>
          <cell r="B85" t="str">
            <v>GOR_M</v>
          </cell>
          <cell r="C85" t="str">
            <v>EXOG</v>
          </cell>
          <cell r="D85">
            <v>4.7529321963061584</v>
          </cell>
          <cell r="E85">
            <v>1.3613991242646013</v>
          </cell>
          <cell r="F85">
            <v>1.5648533704797254</v>
          </cell>
          <cell r="G85">
            <v>1.8195552588032382</v>
          </cell>
          <cell r="H85">
            <v>1.983893654827422</v>
          </cell>
          <cell r="I85">
            <v>2.1651802880799331</v>
          </cell>
          <cell r="J85">
            <v>2.2492054470151013</v>
          </cell>
          <cell r="K85">
            <v>0.25580007590916493</v>
          </cell>
        </row>
        <row r="88">
          <cell r="A88" t="str">
            <v>1/   Variables are either endogenous (END) or exogenous (EXOG).</v>
          </cell>
        </row>
      </sheetData>
      <sheetData sheetId="9" refreshError="1">
        <row r="1">
          <cell r="A1" t="str">
            <v>Table 4. Moldova: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165.33007070070303</v>
          </cell>
          <cell r="E10">
            <v>165.52102194155552</v>
          </cell>
          <cell r="F10">
            <v>157.61959215192954</v>
          </cell>
          <cell r="G10">
            <v>155.10606688205735</v>
          </cell>
          <cell r="H10">
            <v>155.0532857962788</v>
          </cell>
          <cell r="I10">
            <v>155.15783961220046</v>
          </cell>
          <cell r="J10">
            <v>155.2290320993429</v>
          </cell>
          <cell r="K10">
            <v>161.01037817501873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65.330070700703018</v>
          </cell>
          <cell r="E12">
            <v>65.521021941555517</v>
          </cell>
          <cell r="F12">
            <v>57.619592151929524</v>
          </cell>
          <cell r="G12">
            <v>55.106066882057334</v>
          </cell>
          <cell r="H12">
            <v>55.053285796278786</v>
          </cell>
          <cell r="I12">
            <v>55.157839612200455</v>
          </cell>
          <cell r="J12">
            <v>55.229032099342923</v>
          </cell>
          <cell r="K12">
            <v>61.01037817501873</v>
          </cell>
        </row>
        <row r="13">
          <cell r="A13" t="str">
            <v>Total expenditures</v>
          </cell>
          <cell r="C13" t="str">
            <v>END</v>
          </cell>
          <cell r="D13">
            <v>161.90715015889558</v>
          </cell>
          <cell r="E13">
            <v>165.52102194155552</v>
          </cell>
          <cell r="F13">
            <v>158.04290427198075</v>
          </cell>
          <cell r="G13">
            <v>159.36111056818757</v>
          </cell>
          <cell r="H13">
            <v>160.67322713653579</v>
          </cell>
          <cell r="I13">
            <v>160.29175187741717</v>
          </cell>
          <cell r="J13">
            <v>159.89536212746404</v>
          </cell>
          <cell r="K13">
            <v>165.19914080091135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57.994964651609472</v>
          </cell>
          <cell r="E14">
            <v>68.37668861011116</v>
          </cell>
          <cell r="F14">
            <v>73.79300210450252</v>
          </cell>
          <cell r="G14">
            <v>74.535500336698874</v>
          </cell>
          <cell r="H14">
            <v>74.60257717049447</v>
          </cell>
          <cell r="I14">
            <v>74.055994192755534</v>
          </cell>
          <cell r="J14">
            <v>73.813201402733739</v>
          </cell>
          <cell r="K14">
            <v>73.312340790552071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26.866584112315568</v>
          </cell>
          <cell r="E15">
            <v>22.20602220827649</v>
          </cell>
          <cell r="F15">
            <v>22.705685492302454</v>
          </cell>
          <cell r="G15">
            <v>23.63035141732836</v>
          </cell>
          <cell r="H15">
            <v>23.972820277776023</v>
          </cell>
          <cell r="I15">
            <v>23.857009552493452</v>
          </cell>
          <cell r="J15">
            <v>23.741758298169838</v>
          </cell>
          <cell r="K15">
            <v>23.627063812707725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23.903702512810991</v>
          </cell>
          <cell r="E16">
            <v>27.968810738265244</v>
          </cell>
          <cell r="F16">
            <v>16.364845577511549</v>
          </cell>
          <cell r="G16">
            <v>14.887775419053115</v>
          </cell>
          <cell r="H16">
            <v>15.594403930036313</v>
          </cell>
          <cell r="I16">
            <v>16.129236246855719</v>
          </cell>
          <cell r="J16">
            <v>16.557630691762913</v>
          </cell>
          <cell r="K16">
            <v>24.780301062781202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2.3145683277926454</v>
          </cell>
          <cell r="E17">
            <v>2.035346195730793</v>
          </cell>
          <cell r="F17">
            <v>2.0353719988143473</v>
          </cell>
          <cell r="G17">
            <v>2.0353719988143228</v>
          </cell>
          <cell r="H17">
            <v>2.0353719987864971</v>
          </cell>
          <cell r="I17">
            <v>2.0353719988134151</v>
          </cell>
          <cell r="J17">
            <v>2.0353719987964891</v>
          </cell>
          <cell r="K17">
            <v>2.0353719987581664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4.0790472589217632</v>
          </cell>
          <cell r="E18">
            <v>4.4477007529353623</v>
          </cell>
          <cell r="F18">
            <v>4.6117795095635445</v>
          </cell>
          <cell r="G18">
            <v>4.4972925543517244</v>
          </cell>
          <cell r="H18">
            <v>4.3534565449275551</v>
          </cell>
          <cell r="I18">
            <v>4.1821300268624952</v>
          </cell>
          <cell r="J18">
            <v>3.9819235450044896</v>
          </cell>
          <cell r="K18">
            <v>3.824003494995091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46.748283295445155</v>
          </cell>
          <cell r="E19">
            <v>40.486453436236452</v>
          </cell>
          <cell r="F19">
            <v>38.532219589286356</v>
          </cell>
          <cell r="G19">
            <v>39.774818841941183</v>
          </cell>
          <cell r="H19">
            <v>40.114597214514916</v>
          </cell>
          <cell r="I19">
            <v>40.032009859636531</v>
          </cell>
          <cell r="J19">
            <v>39.765476190996573</v>
          </cell>
          <cell r="K19">
            <v>37.620059641117109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100.02989574319</v>
          </cell>
          <cell r="E22">
            <v>107.3277472369227</v>
          </cell>
          <cell r="F22">
            <v>104.98923776459972</v>
          </cell>
          <cell r="G22">
            <v>103.42382072323875</v>
          </cell>
          <cell r="H22">
            <v>103.24145936003164</v>
          </cell>
          <cell r="I22">
            <v>103.232587533527</v>
          </cell>
          <cell r="J22">
            <v>103.24125335342507</v>
          </cell>
          <cell r="K22">
            <v>102.96180097871624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74.242234130596614</v>
          </cell>
          <cell r="E23">
            <v>81.589510150132838</v>
          </cell>
          <cell r="F23">
            <v>81.464073667629094</v>
          </cell>
          <cell r="G23">
            <v>82.926362265135296</v>
          </cell>
          <cell r="H23">
            <v>83.415530406790694</v>
          </cell>
          <cell r="I23">
            <v>83.031792410891114</v>
          </cell>
          <cell r="J23">
            <v>82.878873893818721</v>
          </cell>
          <cell r="K23">
            <v>82.225571329981733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-10.466595897344304</v>
          </cell>
          <cell r="E27">
            <v>-14.964589144732738</v>
          </cell>
          <cell r="F27">
            <v>-11.034601333849906</v>
          </cell>
          <cell r="G27">
            <v>-8.1475604966797679</v>
          </cell>
          <cell r="H27">
            <v>-7.7626068365260954</v>
          </cell>
          <cell r="I27">
            <v>-7.801287068831722</v>
          </cell>
          <cell r="J27">
            <v>-7.9329660798031778</v>
          </cell>
          <cell r="K27">
            <v>-16.457153933085213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46.748283295445155</v>
          </cell>
          <cell r="E28">
            <v>40.486453436236452</v>
          </cell>
          <cell r="F28">
            <v>38.532219589286356</v>
          </cell>
          <cell r="G28">
            <v>39.774818841941183</v>
          </cell>
          <cell r="H28">
            <v>40.114597214514916</v>
          </cell>
          <cell r="I28">
            <v>40.032009859636531</v>
          </cell>
          <cell r="J28">
            <v>39.765476190996573</v>
          </cell>
          <cell r="K28">
            <v>37.620059641117109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65.330070700703018</v>
          </cell>
          <cell r="E29">
            <v>65.521021941555517</v>
          </cell>
          <cell r="F29">
            <v>57.619592151929524</v>
          </cell>
          <cell r="G29">
            <v>55.106066882057334</v>
          </cell>
          <cell r="H29">
            <v>55.053285796278786</v>
          </cell>
          <cell r="I29">
            <v>55.157839612200455</v>
          </cell>
          <cell r="J29">
            <v>55.229032099342923</v>
          </cell>
          <cell r="K29">
            <v>61.01037817501873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2.446478393577344</v>
          </cell>
          <cell r="E30">
            <v>2.1525356990945963</v>
          </cell>
          <cell r="F30">
            <v>4.1550499669593659</v>
          </cell>
          <cell r="G30">
            <v>2.4719035387673585</v>
          </cell>
          <cell r="H30">
            <v>2.5324268134233154</v>
          </cell>
          <cell r="I30">
            <v>2.4529278915363193</v>
          </cell>
          <cell r="J30">
            <v>2.4278661868090237</v>
          </cell>
          <cell r="K30">
            <v>2.2352559742524165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3.0027104753540819</v>
          </cell>
          <cell r="E31">
            <v>5.1752115378281216</v>
          </cell>
          <cell r="F31">
            <v>6.2216856608043027</v>
          </cell>
          <cell r="G31">
            <v>7.0916748981730713</v>
          </cell>
          <cell r="H31">
            <v>5.9534746328260892</v>
          </cell>
          <cell r="I31">
            <v>5.5118473188357964</v>
          </cell>
          <cell r="J31">
            <v>5.0662416568423954</v>
          </cell>
          <cell r="K31">
            <v>4.6643208723735974</v>
          </cell>
        </row>
        <row r="32">
          <cell r="A32" t="str">
            <v>Capital account</v>
          </cell>
          <cell r="C32" t="str">
            <v>EXOG</v>
          </cell>
          <cell r="D32">
            <v>8.0868559667301572</v>
          </cell>
          <cell r="E32">
            <v>2.9839746367367717</v>
          </cell>
          <cell r="F32">
            <v>9.3037590828561392</v>
          </cell>
          <cell r="G32">
            <v>9.0251715585740389</v>
          </cell>
          <cell r="H32">
            <v>8.8897292321966734</v>
          </cell>
          <cell r="I32">
            <v>9.1457975784683541</v>
          </cell>
          <cell r="J32">
            <v>8.9360716403978273</v>
          </cell>
          <cell r="K32">
            <v>8.2271451487198544</v>
          </cell>
        </row>
        <row r="33">
          <cell r="A33" t="str">
            <v xml:space="preserve">   Public sector financing </v>
          </cell>
          <cell r="B33" t="str">
            <v>CFCG</v>
          </cell>
          <cell r="C33" t="str">
            <v>EXOG</v>
          </cell>
          <cell r="D33">
            <v>2.2799615552770902</v>
          </cell>
          <cell r="E33">
            <v>-3.9980209657868251</v>
          </cell>
          <cell r="F33">
            <v>1.1642052325277961</v>
          </cell>
          <cell r="G33">
            <v>3.5312128133449807</v>
          </cell>
          <cell r="H33">
            <v>2.3879394510129019</v>
          </cell>
          <cell r="I33">
            <v>2.6910733630837935</v>
          </cell>
          <cell r="J33">
            <v>2.439705971335532</v>
          </cell>
          <cell r="K33">
            <v>2.2461564716688418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4.6774452540885187</v>
          </cell>
          <cell r="E35">
            <v>6.9819956025235967</v>
          </cell>
          <cell r="F35">
            <v>4.8680557051225355</v>
          </cell>
          <cell r="G35">
            <v>4.0465475959590567</v>
          </cell>
          <cell r="H35">
            <v>5.0293398037288588</v>
          </cell>
          <cell r="I35">
            <v>3.2505021586500251</v>
          </cell>
          <cell r="J35">
            <v>6.2143247912720661</v>
          </cell>
          <cell r="K35">
            <v>5.7213229835752983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-2.3797399306141473</v>
          </cell>
          <cell r="E36">
            <v>-11.980614507995966</v>
          </cell>
          <cell r="F36">
            <v>-1.7308422509937667</v>
          </cell>
          <cell r="G36">
            <v>0.87761106189427374</v>
          </cell>
          <cell r="H36">
            <v>1.1271223956705794</v>
          </cell>
          <cell r="I36">
            <v>1.3445105096366314</v>
          </cell>
          <cell r="J36">
            <v>1.0031055605946502</v>
          </cell>
          <cell r="K36">
            <v>-8.2300087843653564</v>
          </cell>
        </row>
        <row r="38">
          <cell r="A38" t="str">
            <v>Public Sector: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26.374911292897625</v>
          </cell>
          <cell r="E40">
            <v>25.738237086789873</v>
          </cell>
          <cell r="F40">
            <v>26.944694969768108</v>
          </cell>
          <cell r="G40">
            <v>27.850477103487847</v>
          </cell>
          <cell r="H40">
            <v>28.514915439304723</v>
          </cell>
          <cell r="I40">
            <v>28.645149098959134</v>
          </cell>
          <cell r="J40">
            <v>28.61486361355734</v>
          </cell>
          <cell r="K40">
            <v>28.259434636111052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Total expenditures</v>
          </cell>
          <cell r="C42" t="str">
            <v>END</v>
          </cell>
          <cell r="D42">
            <v>32.980376405417438</v>
          </cell>
          <cell r="E42">
            <v>28.702333488339583</v>
          </cell>
          <cell r="F42">
            <v>30.048258738841295</v>
          </cell>
          <cell r="G42">
            <v>31.37821314703551</v>
          </cell>
          <cell r="H42">
            <v>31.884926559084327</v>
          </cell>
          <cell r="I42">
            <v>31.399200958779073</v>
          </cell>
          <cell r="J42">
            <v>30.753513391850419</v>
          </cell>
          <cell r="K42">
            <v>30.283244773931234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26.866584112315568</v>
          </cell>
          <cell r="E43">
            <v>22.20602220827649</v>
          </cell>
          <cell r="F43">
            <v>22.705685492302454</v>
          </cell>
          <cell r="G43">
            <v>23.63035141732836</v>
          </cell>
          <cell r="H43">
            <v>23.972820277776023</v>
          </cell>
          <cell r="I43">
            <v>23.857009552493452</v>
          </cell>
          <cell r="J43">
            <v>23.741758298169838</v>
          </cell>
          <cell r="K43">
            <v>23.627063812707725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2.3145683277926454</v>
          </cell>
          <cell r="E44">
            <v>2.035346195730793</v>
          </cell>
          <cell r="F44">
            <v>2.0353719988143473</v>
          </cell>
          <cell r="G44">
            <v>2.0353719988143228</v>
          </cell>
          <cell r="H44">
            <v>2.0353719987864971</v>
          </cell>
          <cell r="I44">
            <v>2.0353719988134151</v>
          </cell>
          <cell r="J44">
            <v>2.0353719987964891</v>
          </cell>
          <cell r="K44">
            <v>2.0353719987581664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2.1001100326897402</v>
          </cell>
          <cell r="E45">
            <v>2.4137625029953047</v>
          </cell>
          <cell r="F45">
            <v>1.9785153481702202</v>
          </cell>
          <cell r="G45">
            <v>1.8461459800326054</v>
          </cell>
          <cell r="H45">
            <v>1.8160746074268768</v>
          </cell>
          <cell r="I45">
            <v>1.7724926611105727</v>
          </cell>
          <cell r="J45">
            <v>1.7152416228854508</v>
          </cell>
          <cell r="K45">
            <v>1.6663151733228365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1.3986746620605768</v>
          </cell>
          <cell r="E46">
            <v>1.7478288447804722</v>
          </cell>
          <cell r="F46">
            <v>3.0949802096353323</v>
          </cell>
          <cell r="G46">
            <v>3.6586580471745025</v>
          </cell>
          <cell r="H46">
            <v>3.8660856108816684</v>
          </cell>
          <cell r="I46">
            <v>3.5534651286987664</v>
          </cell>
          <cell r="J46">
            <v>3.0944559140436629</v>
          </cell>
          <cell r="K46">
            <v>2.8002738540181618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0.30043927055890868</v>
          </cell>
          <cell r="E47">
            <v>0.29937373655651955</v>
          </cell>
          <cell r="F47">
            <v>0.233705689918943</v>
          </cell>
          <cell r="G47">
            <v>0.20768570368571385</v>
          </cell>
          <cell r="H47">
            <v>0.19457406421325776</v>
          </cell>
          <cell r="I47">
            <v>0.18086161766286257</v>
          </cell>
          <cell r="J47">
            <v>0.16668555795497839</v>
          </cell>
          <cell r="K47">
            <v>0.15421993512434196</v>
          </cell>
        </row>
        <row r="48">
          <cell r="A48" t="str">
            <v>Balance of the rest of public sector</v>
          </cell>
          <cell r="B48" t="str">
            <v>REST</v>
          </cell>
          <cell r="C48" t="str">
            <v>EXOG</v>
          </cell>
          <cell r="D48">
            <v>1.868356713788208</v>
          </cell>
          <cell r="E48">
            <v>1.3479149863768264E-14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-4.7371083987316087</v>
          </cell>
          <cell r="E50">
            <v>-2.9640964015496984</v>
          </cell>
          <cell r="F50">
            <v>-3.1035637690731859</v>
          </cell>
          <cell r="G50">
            <v>-3.5277360435476592</v>
          </cell>
          <cell r="H50">
            <v>-3.3700111197796025</v>
          </cell>
          <cell r="I50">
            <v>-2.7540518598199379</v>
          </cell>
          <cell r="J50">
            <v>-2.1386497782930793</v>
          </cell>
          <cell r="K50">
            <v>-2.0238101378201772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-4.7371083987316087</v>
          </cell>
          <cell r="E51">
            <v>-2.9640964015496984</v>
          </cell>
          <cell r="F51">
            <v>-3.1035637690731859</v>
          </cell>
          <cell r="G51">
            <v>-3.5277360435476592</v>
          </cell>
          <cell r="H51">
            <v>-3.3700111197796025</v>
          </cell>
          <cell r="I51">
            <v>-2.7540518598199379</v>
          </cell>
          <cell r="J51">
            <v>-2.1386497782930793</v>
          </cell>
          <cell r="K51">
            <v>-2.0238101378201772</v>
          </cell>
        </row>
        <row r="53">
          <cell r="A53" t="str">
            <v>Total financing</v>
          </cell>
          <cell r="C53" t="str">
            <v>END</v>
          </cell>
          <cell r="D53">
            <v>4.4383805253450399</v>
          </cell>
          <cell r="E53">
            <v>1.9696931226665677</v>
          </cell>
          <cell r="F53">
            <v>2.7433535783042973</v>
          </cell>
          <cell r="G53">
            <v>3.5149912880693543</v>
          </cell>
          <cell r="H53">
            <v>3.1350612578751575</v>
          </cell>
          <cell r="I53">
            <v>3.4198268497992874</v>
          </cell>
          <cell r="J53">
            <v>2.7666469673772407</v>
          </cell>
          <cell r="K53">
            <v>2.6264933420058192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2.2799615552770902</v>
          </cell>
          <cell r="E54">
            <v>-3.9980209657868251</v>
          </cell>
          <cell r="F54">
            <v>1.1642052325277961</v>
          </cell>
          <cell r="G54">
            <v>3.5312128133449807</v>
          </cell>
          <cell r="H54">
            <v>2.3879394510129019</v>
          </cell>
          <cell r="I54">
            <v>2.6910733630837935</v>
          </cell>
          <cell r="J54">
            <v>2.439705971335532</v>
          </cell>
          <cell r="K54">
            <v>2.2461564716688418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1.4043559324480568</v>
          </cell>
          <cell r="E55">
            <v>8.141384782923172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0</v>
          </cell>
          <cell r="E56">
            <v>-0.91886988448040652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0.75406303761989246</v>
          </cell>
          <cell r="E57">
            <v>-1.2548008099893724</v>
          </cell>
          <cell r="F57">
            <v>1.5791483457765012</v>
          </cell>
          <cell r="G57">
            <v>-1.6221525275625669E-2</v>
          </cell>
          <cell r="H57">
            <v>0.74712180686225593</v>
          </cell>
          <cell r="I57">
            <v>0.72875348671549356</v>
          </cell>
          <cell r="J57">
            <v>0.32694099604170873</v>
          </cell>
          <cell r="K57">
            <v>0.38033687033697722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11.094807181169331</v>
          </cell>
          <cell r="E61">
            <v>10.476104715210484</v>
          </cell>
          <cell r="F61">
            <v>10.342088526679172</v>
          </cell>
          <cell r="G61">
            <v>11.212645494160881</v>
          </cell>
          <cell r="H61">
            <v>11.62522034740841</v>
          </cell>
          <cell r="I61">
            <v>11.790502613475736</v>
          </cell>
          <cell r="J61">
            <v>11.926355041633576</v>
          </cell>
          <cell r="K61">
            <v>12.015067315942318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5.3000897193055359</v>
          </cell>
          <cell r="E62">
            <v>-3.0036176869036946</v>
          </cell>
          <cell r="F62">
            <v>-4.253676280954231</v>
          </cell>
          <cell r="G62">
            <v>-3.5124573075345236</v>
          </cell>
          <cell r="H62">
            <v>-1.8447785157997356</v>
          </cell>
          <cell r="I62">
            <v>-0.55822867653261632</v>
          </cell>
          <cell r="J62">
            <v>0.48680522016193034</v>
          </cell>
          <cell r="K62">
            <v>-8.1724730098266871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4.9871930625704648</v>
          </cell>
          <cell r="E63">
            <v>13.479722402114177</v>
          </cell>
          <cell r="F63">
            <v>14.595764807633405</v>
          </cell>
          <cell r="G63">
            <v>14.725102801695408</v>
          </cell>
          <cell r="H63">
            <v>13.469998863208168</v>
          </cell>
          <cell r="I63">
            <v>12.348731290008349</v>
          </cell>
          <cell r="J63">
            <v>11.439549821471658</v>
          </cell>
          <cell r="K63">
            <v>20.18754032576901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5.1094441736498615</v>
          </cell>
          <cell r="E64">
            <v>13.249510914927152</v>
          </cell>
          <cell r="F64">
            <v>10.343212217204705</v>
          </cell>
          <cell r="G64">
            <v>9.1916346086647618</v>
          </cell>
          <cell r="H64">
            <v>8.6113471983491294</v>
          </cell>
          <cell r="I64">
            <v>8.0044696133959974</v>
          </cell>
          <cell r="J64">
            <v>7.3770737035520133</v>
          </cell>
          <cell r="K64">
            <v>6.8253773267901829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2.6683751003587286</v>
          </cell>
          <cell r="E65">
            <v>2.2675337471855195</v>
          </cell>
          <cell r="F65">
            <v>5.6184029537222173</v>
          </cell>
          <cell r="G65">
            <v>6.2524487166225686</v>
          </cell>
          <cell r="H65">
            <v>6.0169452990470091</v>
          </cell>
          <cell r="I65">
            <v>5.4504950285984641</v>
          </cell>
          <cell r="J65">
            <v>5.258352816945151</v>
          </cell>
          <cell r="K65">
            <v>12.647319184437475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-2.7906262114381257</v>
          </cell>
          <cell r="E66">
            <v>-2.0373222599984935</v>
          </cell>
          <cell r="F66">
            <v>-1.3658503632935186</v>
          </cell>
          <cell r="G66">
            <v>-0.71898052359192177</v>
          </cell>
          <cell r="H66">
            <v>-1.1582936341879715</v>
          </cell>
          <cell r="I66">
            <v>-1.1062333519861114</v>
          </cell>
          <cell r="J66">
            <v>-1.1958766990255065</v>
          </cell>
          <cell r="K66">
            <v>0.71484381454135337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11.094807181169331</v>
          </cell>
          <cell r="E68">
            <v>10.476104715210484</v>
          </cell>
          <cell r="F68">
            <v>10.342088526679172</v>
          </cell>
          <cell r="G68">
            <v>11.212645494160881</v>
          </cell>
          <cell r="H68">
            <v>11.62522034740841</v>
          </cell>
          <cell r="I68">
            <v>11.790502613475736</v>
          </cell>
          <cell r="J68">
            <v>11.926355041633576</v>
          </cell>
          <cell r="K68">
            <v>12.015067315942318</v>
          </cell>
        </row>
        <row r="71">
          <cell r="A71" t="str">
            <v>1/   Variables are either endogenous (END) or exogenous (EXOG).</v>
          </cell>
        </row>
      </sheetData>
      <sheetData sheetId="10" refreshError="1">
        <row r="1">
          <cell r="A1" t="str">
            <v>Table 5.  Moldova: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18881.756451676934</v>
          </cell>
          <cell r="E10">
            <v>16752.595008888773</v>
          </cell>
          <cell r="F10">
            <v>14216.780413536686</v>
          </cell>
          <cell r="G10">
            <v>14082.204784035544</v>
          </cell>
          <cell r="H10">
            <v>14466.967777289996</v>
          </cell>
          <cell r="I10">
            <v>15010.939299159698</v>
          </cell>
          <cell r="J10">
            <v>15702.829603612041</v>
          </cell>
          <cell r="K10">
            <v>17058.103543040579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11075.262438076932</v>
          </cell>
          <cell r="E11">
            <v>10121.128308888774</v>
          </cell>
          <cell r="F11">
            <v>9623.5064354433052</v>
          </cell>
          <cell r="G11">
            <v>9771.7515332019211</v>
          </cell>
          <cell r="H11">
            <v>10064.85602007227</v>
          </cell>
          <cell r="I11">
            <v>10461.122881069843</v>
          </cell>
          <cell r="J11">
            <v>10971.317953592556</v>
          </cell>
          <cell r="K11">
            <v>11519.378380285283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7806.4940136000005</v>
          </cell>
          <cell r="E12">
            <v>6631.4666999999999</v>
          </cell>
          <cell r="F12">
            <v>4593.2739780933798</v>
          </cell>
          <cell r="G12">
            <v>4310.4532508336233</v>
          </cell>
          <cell r="H12">
            <v>4402.1117572177263</v>
          </cell>
          <cell r="I12">
            <v>4549.8164180898557</v>
          </cell>
          <cell r="J12">
            <v>4731.5116500194845</v>
          </cell>
          <cell r="K12">
            <v>5538.7251627552969</v>
          </cell>
        </row>
        <row r="14">
          <cell r="A14" t="str">
            <v>Total expenditures</v>
          </cell>
          <cell r="C14" t="str">
            <v>END</v>
          </cell>
          <cell r="D14">
            <v>18272.559591409597</v>
          </cell>
          <cell r="E14">
            <v>16752.595008888773</v>
          </cell>
          <cell r="F14">
            <v>14216.937913536685</v>
          </cell>
          <cell r="G14">
            <v>14082.362284035549</v>
          </cell>
          <cell r="H14">
            <v>14467.125277289995</v>
          </cell>
          <cell r="I14">
            <v>15011.096799159703</v>
          </cell>
          <cell r="J14">
            <v>15702.987103612038</v>
          </cell>
          <cell r="K14">
            <v>17058.261043040577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6320.0843722362433</v>
          </cell>
          <cell r="E15">
            <v>6920.492387598686</v>
          </cell>
          <cell r="F15">
            <v>6968.1579141031771</v>
          </cell>
          <cell r="G15">
            <v>6887.011682498689</v>
          </cell>
          <cell r="H15">
            <v>7007.3503551526155</v>
          </cell>
          <cell r="I15">
            <v>7265.433513410514</v>
          </cell>
          <cell r="J15">
            <v>7628.6303452890306</v>
          </cell>
          <cell r="K15">
            <v>7950.7820387436441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2927.8245000000002</v>
          </cell>
          <cell r="E16">
            <v>2247.5</v>
          </cell>
          <cell r="F16">
            <v>2144.0624116940671</v>
          </cell>
          <cell r="G16">
            <v>2183.4227386618982</v>
          </cell>
          <cell r="H16">
            <v>2251.7446053314434</v>
          </cell>
          <cell r="I16">
            <v>2340.5467527893466</v>
          </cell>
          <cell r="J16">
            <v>2453.7222930589251</v>
          </cell>
          <cell r="K16">
            <v>2562.3739818513018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2734.9776889397785</v>
          </cell>
          <cell r="E17">
            <v>2830.7592212900868</v>
          </cell>
          <cell r="F17">
            <v>1407.7856284885954</v>
          </cell>
          <cell r="G17">
            <v>1276.0841407374514</v>
          </cell>
          <cell r="H17">
            <v>1371.29222707386</v>
          </cell>
          <cell r="I17">
            <v>1467.6280097409353</v>
          </cell>
          <cell r="J17">
            <v>1570.6633001005962</v>
          </cell>
          <cell r="K17">
            <v>2476.2798735978745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264.82477903357727</v>
          </cell>
          <cell r="E18">
            <v>206</v>
          </cell>
          <cell r="F18">
            <v>175.09284979117132</v>
          </cell>
          <cell r="G18">
            <v>174.4589675139818</v>
          </cell>
          <cell r="H18">
            <v>178.98021711261461</v>
          </cell>
          <cell r="I18">
            <v>185.20213294558752</v>
          </cell>
          <cell r="J18">
            <v>193.07618101135841</v>
          </cell>
          <cell r="K18">
            <v>203.39344155021524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438.75000000000006</v>
          </cell>
          <cell r="E19">
            <v>450.15750000000008</v>
          </cell>
          <cell r="F19">
            <v>450.15750000000008</v>
          </cell>
          <cell r="G19">
            <v>450.15750000000008</v>
          </cell>
          <cell r="H19">
            <v>450.15750000000008</v>
          </cell>
          <cell r="I19">
            <v>450.15750000000008</v>
          </cell>
          <cell r="J19">
            <v>450.15750000000008</v>
          </cell>
          <cell r="K19">
            <v>450.15750000000008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5586.098251200001</v>
          </cell>
          <cell r="E20">
            <v>4097.6858999999995</v>
          </cell>
          <cell r="F20">
            <v>3071.6816094596766</v>
          </cell>
          <cell r="G20">
            <v>3111.227254623529</v>
          </cell>
          <cell r="H20">
            <v>3207.6003726194626</v>
          </cell>
          <cell r="I20">
            <v>3302.1288902733204</v>
          </cell>
          <cell r="J20">
            <v>3406.7374841521296</v>
          </cell>
          <cell r="K20">
            <v>3415.2742072975416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10759.403843956885</v>
          </cell>
          <cell r="E23">
            <v>10862.779008888774</v>
          </cell>
          <cell r="F23">
            <v>10248.038246626977</v>
          </cell>
          <cell r="G23">
            <v>10352.230372954346</v>
          </cell>
          <cell r="H23">
            <v>10675.40625758947</v>
          </cell>
          <cell r="I23">
            <v>11111.78352278228</v>
          </cell>
          <cell r="J23">
            <v>11671.450740120139</v>
          </cell>
          <cell r="K23">
            <v>12120.550356384014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8090.6538439568849</v>
          </cell>
          <cell r="E24">
            <v>8257.7790088887741</v>
          </cell>
          <cell r="F24">
            <v>7692.5252185605041</v>
          </cell>
          <cell r="G24">
            <v>7662.3196078004548</v>
          </cell>
          <cell r="H24">
            <v>7835.1428166539081</v>
          </cell>
          <cell r="I24">
            <v>8146.02482670669</v>
          </cell>
          <cell r="J24">
            <v>8565.5720163134993</v>
          </cell>
          <cell r="K24">
            <v>8917.42902499308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1.3283464188091676E-2</v>
          </cell>
          <cell r="E25">
            <v>-8.6150024392002589E-2</v>
          </cell>
          <cell r="F25">
            <v>-4.9166640147071061E-2</v>
          </cell>
          <cell r="G25">
            <v>1.5404478477057948E-2</v>
          </cell>
          <cell r="H25">
            <v>2.9995081830975101E-2</v>
          </cell>
          <cell r="I25">
            <v>3.9371339262807226E-2</v>
          </cell>
          <cell r="J25">
            <v>4.8770584030319197E-2</v>
          </cell>
          <cell r="K25">
            <v>4.9953927961158495E-2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-1.4999999999999999E-2</v>
          </cell>
          <cell r="G26">
            <v>-0.01</v>
          </cell>
          <cell r="H26">
            <v>0</v>
          </cell>
          <cell r="I26">
            <v>0.01</v>
          </cell>
          <cell r="J26">
            <v>0.02</v>
          </cell>
          <cell r="K26">
            <v>0.05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6.8426197458455684E-2</v>
          </cell>
          <cell r="E27">
            <v>-0.26644936846219303</v>
          </cell>
          <cell r="F27">
            <v>-0.25038627058758289</v>
          </cell>
          <cell r="G27">
            <v>1.2874265692793818E-2</v>
          </cell>
          <cell r="H27">
            <v>3.0975917253461827E-2</v>
          </cell>
          <cell r="I27">
            <v>2.9470166689331556E-2</v>
          </cell>
          <cell r="J27">
            <v>3.1679137112709865E-2</v>
          </cell>
          <cell r="K27">
            <v>0.11692786715101189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-6.3799999999999857E-2</v>
          </cell>
          <cell r="E28">
            <v>-0.15051921023098702</v>
          </cell>
          <cell r="F28">
            <v>-0.3073517238511686</v>
          </cell>
          <cell r="G28">
            <v>-6.1572797226685849E-2</v>
          </cell>
          <cell r="H28">
            <v>2.1264238596341745E-2</v>
          </cell>
          <cell r="I28">
            <v>3.3553137452712711E-2</v>
          </cell>
          <cell r="J28">
            <v>3.9934629275857558E-2</v>
          </cell>
          <cell r="K28">
            <v>0.17060372507642207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-1.1337863833233888</v>
          </cell>
          <cell r="E33">
            <v>6.302017673340754E-2</v>
          </cell>
          <cell r="F33">
            <v>0.32824254660074992</v>
          </cell>
          <cell r="G33">
            <v>9.7350303830386675E-2</v>
          </cell>
          <cell r="H33">
            <v>3.3248362895631933E-2</v>
          </cell>
          <cell r="I33">
            <v>3.3479477691153781E-2</v>
          </cell>
          <cell r="J33">
            <v>3.3103477810240367E-2</v>
          </cell>
          <cell r="K33">
            <v>3.7965265390814018E-2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0.13105272763986231</v>
          </cell>
          <cell r="E34">
            <v>9.4553871100103271E-2</v>
          </cell>
          <cell r="F34">
            <v>0.347224590729863</v>
          </cell>
          <cell r="G34">
            <v>0.10821394110179772</v>
          </cell>
          <cell r="H34">
            <v>3.6302392813503115E-2</v>
          </cell>
          <cell r="I34">
            <v>3.5065426768469132E-2</v>
          </cell>
          <cell r="J34">
            <v>3.4589198931492815E-2</v>
          </cell>
          <cell r="K34">
            <v>2.9407230545778207E-2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0.1180000000000001</v>
          </cell>
          <cell r="E35">
            <v>7.6999999999999957E-2</v>
          </cell>
          <cell r="F35">
            <v>0.373</v>
          </cell>
          <cell r="G35">
            <v>0.14999999999999991</v>
          </cell>
          <cell r="H35">
            <v>5.0000000000000044E-2</v>
          </cell>
          <cell r="I35">
            <v>3.0000000000000027E-2</v>
          </cell>
          <cell r="J35">
            <v>3.0000000000000027E-2</v>
          </cell>
          <cell r="K35">
            <v>3.0000000000000027E-2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-1.3956299344890641</v>
          </cell>
          <cell r="E36">
            <v>0.13076336051911719</v>
          </cell>
          <cell r="F36">
            <v>0.50712310075113542</v>
          </cell>
          <cell r="G36">
            <v>0.12937403064111241</v>
          </cell>
          <cell r="H36">
            <v>4.0422939930023993E-2</v>
          </cell>
          <cell r="I36">
            <v>3.9674963889893888E-2</v>
          </cell>
          <cell r="J36">
            <v>4.0796257404957181E-2</v>
          </cell>
          <cell r="K36">
            <v>2.6004373695547978E-2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2.2999999999999909E-2</v>
          </cell>
          <cell r="E37">
            <v>1.6000000000000014E-2</v>
          </cell>
          <cell r="F37">
            <v>2.0999999999999908E-2</v>
          </cell>
          <cell r="G37">
            <v>2.4000000000000021E-2</v>
          </cell>
          <cell r="H37">
            <v>2.4999999999999911E-2</v>
          </cell>
          <cell r="I37">
            <v>2.4999999999999911E-2</v>
          </cell>
          <cell r="J37">
            <v>2.4999999999999911E-2</v>
          </cell>
          <cell r="K37">
            <v>2.4999999999999911E-2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2.2999999999999909E-2</v>
          </cell>
          <cell r="E38">
            <v>1.6000000000000014E-2</v>
          </cell>
          <cell r="F38">
            <v>2.0999999999999908E-2</v>
          </cell>
          <cell r="G38">
            <v>2.4000000000000021E-2</v>
          </cell>
          <cell r="H38">
            <v>2.4999999999999911E-2</v>
          </cell>
          <cell r="I38">
            <v>2.4999999999999911E-2</v>
          </cell>
          <cell r="J38">
            <v>2.4999999999999911E-2</v>
          </cell>
          <cell r="K38">
            <v>2.4999999999999911E-2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-0.98451223600402282</v>
          </cell>
          <cell r="E39">
            <v>0.16233766233766245</v>
          </cell>
          <cell r="F39">
            <v>0.59292537073267337</v>
          </cell>
          <cell r="G39">
            <v>0.11993127726399466</v>
          </cell>
          <cell r="H39">
            <v>1.8693397741707196E-2</v>
          </cell>
          <cell r="I39">
            <v>1.7433112297862596E-2</v>
          </cell>
          <cell r="J39">
            <v>1.9245298219648266E-2</v>
          </cell>
          <cell r="K39">
            <v>-4.9154698047133571E-3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0.7859656652360516</v>
          </cell>
          <cell r="F40">
            <v>5.5740180106014225E-2</v>
          </cell>
          <cell r="G40">
            <v>0.18059499933786594</v>
          </cell>
          <cell r="H40">
            <v>-0.11844220056843424</v>
          </cell>
          <cell r="I40">
            <v>0.17156403026366118</v>
          </cell>
          <cell r="J40">
            <v>-0.11076785352395191</v>
          </cell>
          <cell r="K40">
            <v>0.11412249360981552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4.62</v>
          </cell>
          <cell r="E44">
            <v>5.37</v>
          </cell>
          <cell r="F44">
            <v>8.554009240834457</v>
          </cell>
          <cell r="G44">
            <v>9.5799024948157463</v>
          </cell>
          <cell r="H44">
            <v>9.75898342247811</v>
          </cell>
          <cell r="I44">
            <v>9.9291128763951502</v>
          </cell>
          <cell r="J44">
            <v>10.120201614757923</v>
          </cell>
          <cell r="K44">
            <v>10.070456069302969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8.7865032229503139</v>
          </cell>
          <cell r="G45">
            <v>10.373301766681184</v>
          </cell>
          <cell r="H45">
            <v>9.1446650782750378</v>
          </cell>
          <cell r="I45">
            <v>10.713560674515261</v>
          </cell>
          <cell r="J45">
            <v>9.5268425550005826</v>
          </cell>
          <cell r="K45">
            <v>10.614069583605357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0.86033519553072624</v>
          </cell>
          <cell r="E46">
            <v>1</v>
          </cell>
          <cell r="F46">
            <v>1.5929253707326734</v>
          </cell>
          <cell r="G46">
            <v>1.7839669450308653</v>
          </cell>
          <cell r="H46">
            <v>1.8173153486923854</v>
          </cell>
          <cell r="I46">
            <v>1.848996811246769</v>
          </cell>
          <cell r="J46">
            <v>1.8845813062863916</v>
          </cell>
          <cell r="K46">
            <v>1.8753177037808135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0.55992117847787948</v>
          </cell>
          <cell r="E47">
            <v>1</v>
          </cell>
          <cell r="F47">
            <v>1.0557401801060142</v>
          </cell>
          <cell r="G47">
            <v>1.2464015772332184</v>
          </cell>
          <cell r="H47">
            <v>1.0987750316337488</v>
          </cell>
          <cell r="I47">
            <v>1.2872853044139165</v>
          </cell>
          <cell r="J47">
            <v>1.14469547437106</v>
          </cell>
          <cell r="K47">
            <v>1.2753309763301561</v>
          </cell>
        </row>
        <row r="50">
          <cell r="A50" t="str">
            <v>1/   Variables are either endogenous (END) or exogenous (EXOG).</v>
          </cell>
        </row>
      </sheetData>
      <sheetData sheetId="11" refreshError="1">
        <row r="1">
          <cell r="A1" t="str">
            <v>Table 6. Moldova: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-229.23470382278333</v>
          </cell>
          <cell r="E10">
            <v>-282.04567378704684</v>
          </cell>
          <cell r="F10">
            <v>-167.24774643268114</v>
          </cell>
          <cell r="G10">
            <v>-124.08021324667612</v>
          </cell>
          <cell r="H10">
            <v>-123.86844573148299</v>
          </cell>
          <cell r="I10">
            <v>-131.6291354664362</v>
          </cell>
          <cell r="J10">
            <v>-142.49219878548456</v>
          </cell>
          <cell r="K10">
            <v>-321.07589698232948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1023.8600000000001</v>
          </cell>
          <cell r="E11">
            <v>763.06999999999994</v>
          </cell>
          <cell r="F11">
            <v>584.01991122129039</v>
          </cell>
          <cell r="G11">
            <v>605.73566845771279</v>
          </cell>
          <cell r="H11">
            <v>640.11135856136252</v>
          </cell>
          <cell r="I11">
            <v>675.44993567284791</v>
          </cell>
          <cell r="J11">
            <v>714.26879696774415</v>
          </cell>
          <cell r="K11">
            <v>733.9601028776417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1430.8300000000002</v>
          </cell>
          <cell r="E12">
            <v>1234.9099999999999</v>
          </cell>
          <cell r="F12">
            <v>873.32080663563136</v>
          </cell>
          <cell r="G12">
            <v>839.21715373548534</v>
          </cell>
          <cell r="H12">
            <v>878.48902921482613</v>
          </cell>
          <cell r="I12">
            <v>930.66421967184044</v>
          </cell>
          <cell r="J12">
            <v>992.02569902135917</v>
          </cell>
          <cell r="K12">
            <v>1190.3007031120931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53.581675977653624</v>
          </cell>
          <cell r="E13">
            <v>40.570000000000014</v>
          </cell>
          <cell r="F13">
            <v>62.976696870541652</v>
          </cell>
          <cell r="G13">
            <v>37.644926765558488</v>
          </cell>
          <cell r="H13">
            <v>40.410107057265215</v>
          </cell>
          <cell r="I13">
            <v>41.387629358547137</v>
          </cell>
          <cell r="J13">
            <v>43.609412650347693</v>
          </cell>
          <cell r="K13">
            <v>43.609412650347686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65.764022346368719</v>
          </cell>
          <cell r="E14">
            <v>97.54</v>
          </cell>
          <cell r="F14">
            <v>94.300000000000011</v>
          </cell>
          <cell r="G14">
            <v>108</v>
          </cell>
          <cell r="H14">
            <v>95</v>
          </cell>
          <cell r="I14">
            <v>93</v>
          </cell>
          <cell r="J14">
            <v>91.000000000000014</v>
          </cell>
          <cell r="K14">
            <v>91</v>
          </cell>
        </row>
        <row r="16">
          <cell r="A16" t="str">
            <v>Capital account</v>
          </cell>
          <cell r="C16" t="str">
            <v>EXOG</v>
          </cell>
          <cell r="D16">
            <v>177.11470382278335</v>
          </cell>
          <cell r="E16">
            <v>56.240577595684606</v>
          </cell>
          <cell r="F16">
            <v>141.01395173987558</v>
          </cell>
          <cell r="G16">
            <v>137.44546137853828</v>
          </cell>
          <cell r="H16">
            <v>141.8540145282843</v>
          </cell>
          <cell r="I16">
            <v>154.31471983828658</v>
          </cell>
          <cell r="J16">
            <v>160.51001400178561</v>
          </cell>
          <cell r="K16">
            <v>160.51001400178558</v>
          </cell>
        </row>
        <row r="17">
          <cell r="A17" t="str">
            <v xml:space="preserve">   Public sector financing </v>
          </cell>
          <cell r="B17" t="str">
            <v>CFCG</v>
          </cell>
          <cell r="C17" t="str">
            <v>EXOG</v>
          </cell>
          <cell r="D17">
            <v>49.934698633381622</v>
          </cell>
          <cell r="E17">
            <v>-75.352855077012791</v>
          </cell>
          <cell r="F17">
            <v>17.645467709659073</v>
          </cell>
          <cell r="G17">
            <v>53.777279601396437</v>
          </cell>
          <cell r="H17">
            <v>38.104512379275718</v>
          </cell>
          <cell r="I17">
            <v>45.405797419594421</v>
          </cell>
          <cell r="J17">
            <v>43.822079251131939</v>
          </cell>
          <cell r="K17">
            <v>43.822079251131939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102.44331471135936</v>
          </cell>
          <cell r="E19">
            <v>131.59343267269742</v>
          </cell>
          <cell r="F19">
            <v>73.78348538002335</v>
          </cell>
          <cell r="G19">
            <v>61.625377169526388</v>
          </cell>
          <cell r="H19">
            <v>80.25351762142941</v>
          </cell>
          <cell r="I19">
            <v>54.844897412416536</v>
          </cell>
          <cell r="J19">
            <v>111.6219071867598</v>
          </cell>
          <cell r="K19">
            <v>111.6219071867598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-52.12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49.584998650193178</v>
          </cell>
          <cell r="G23">
            <v>22.042804607615466</v>
          </cell>
          <cell r="H23">
            <v>23.495984527579171</v>
          </cell>
          <cell r="I23">
            <v>54.064025006275607</v>
          </cell>
          <cell r="J23">
            <v>5.0660275638938668</v>
          </cell>
          <cell r="K23">
            <v>5.0660275638938401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368.83116883116884</v>
          </cell>
          <cell r="E26">
            <v>140.10044937879991</v>
          </cell>
          <cell r="F26">
            <v>113.88491731448669</v>
          </cell>
          <cell r="G26">
            <v>127.25016544644065</v>
          </cell>
          <cell r="H26">
            <v>145.2357342412329</v>
          </cell>
          <cell r="I26">
            <v>167.92131860456351</v>
          </cell>
          <cell r="J26">
            <v>185.9391338181504</v>
          </cell>
          <cell r="K26">
            <v>25.373250850900487</v>
          </cell>
        </row>
        <row r="27">
          <cell r="A27" t="str">
            <v>Gross international liabilities</v>
          </cell>
          <cell r="B27" t="str">
            <v>GOL</v>
          </cell>
          <cell r="E27">
            <v>0.24030951866003414</v>
          </cell>
          <cell r="F27">
            <v>0.24030951866003414</v>
          </cell>
          <cell r="G27">
            <v>0.24030951866003411</v>
          </cell>
          <cell r="H27">
            <v>0.24030951866003411</v>
          </cell>
          <cell r="I27">
            <v>0.24030951866003414</v>
          </cell>
          <cell r="J27">
            <v>0.24030951866003417</v>
          </cell>
        </row>
        <row r="28">
          <cell r="A28" t="str">
            <v>Gross forex reserves in months of import</v>
          </cell>
          <cell r="B28" t="str">
            <v>GOR_M</v>
          </cell>
          <cell r="C28" t="str">
            <v>EXOG</v>
          </cell>
          <cell r="D28">
            <v>4.7529321963061584</v>
          </cell>
          <cell r="E28">
            <v>1.3613991242646013</v>
          </cell>
          <cell r="F28">
            <v>1.5648533704797254</v>
          </cell>
          <cell r="G28">
            <v>1.8195552588032382</v>
          </cell>
          <cell r="H28">
            <v>1.983893654827422</v>
          </cell>
          <cell r="I28">
            <v>2.1651802880799331</v>
          </cell>
          <cell r="J28">
            <v>2.2492054470151013</v>
          </cell>
          <cell r="K28">
            <v>0.25580007590916493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4.62</v>
          </cell>
          <cell r="E29">
            <v>5.37</v>
          </cell>
          <cell r="F29">
            <v>8.554009240834457</v>
          </cell>
          <cell r="G29">
            <v>9.5799024948157463</v>
          </cell>
          <cell r="H29">
            <v>9.75898342247811</v>
          </cell>
          <cell r="I29">
            <v>9.9291128763951502</v>
          </cell>
          <cell r="J29">
            <v>10.120201614757923</v>
          </cell>
          <cell r="K29">
            <v>10.070456069302969</v>
          </cell>
        </row>
        <row r="32">
          <cell r="A32" t="str">
            <v>1/   Variables are either endogenous (END) or exogenous (EXOG).</v>
          </cell>
        </row>
      </sheetData>
      <sheetData sheetId="12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1.3283464188091676E-2</v>
          </cell>
          <cell r="E10">
            <v>-8.6150024392002589E-2</v>
          </cell>
          <cell r="F10">
            <v>-4.9166640147071061E-2</v>
          </cell>
          <cell r="G10">
            <v>1.5404478477057948E-2</v>
          </cell>
          <cell r="H10">
            <v>2.9995081830975101E-2</v>
          </cell>
          <cell r="I10">
            <v>3.9371339262807226E-2</v>
          </cell>
          <cell r="J10">
            <v>4.8770584030319197E-2</v>
          </cell>
          <cell r="K10">
            <v>4.9953927961158495E-2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-1.4999999999999999E-2</v>
          </cell>
          <cell r="G11">
            <v>-0.01</v>
          </cell>
          <cell r="H11">
            <v>0</v>
          </cell>
          <cell r="I11">
            <v>0.01</v>
          </cell>
          <cell r="J11">
            <v>0.02</v>
          </cell>
          <cell r="K11">
            <v>0.05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0.22767658818302974</v>
          </cell>
          <cell r="F13">
            <v>0.22767658818302974</v>
          </cell>
          <cell r="G13">
            <v>0.22767658818302974</v>
          </cell>
          <cell r="H13">
            <v>0.22767658818302974</v>
          </cell>
          <cell r="I13">
            <v>0.22767658818302974</v>
          </cell>
          <cell r="J13">
            <v>0.22767658818302974</v>
          </cell>
          <cell r="K13">
            <v>0.22767658818302974</v>
          </cell>
        </row>
        <row r="14">
          <cell r="A14" t="str">
            <v>Gross international reserves in months of import</v>
          </cell>
          <cell r="D14">
            <v>4.7529321963061584</v>
          </cell>
          <cell r="E14">
            <v>1.3613991242646013</v>
          </cell>
          <cell r="F14">
            <v>1.5648533704797254</v>
          </cell>
          <cell r="G14">
            <v>1.8195552588032382</v>
          </cell>
          <cell r="H14">
            <v>1.983893654827422</v>
          </cell>
          <cell r="I14">
            <v>2.1651802880799331</v>
          </cell>
          <cell r="J14">
            <v>2.2492054470151013</v>
          </cell>
          <cell r="K14">
            <v>0.25580007590916493</v>
          </cell>
        </row>
        <row r="16">
          <cell r="A16" t="str">
            <v>Policy Targets:</v>
          </cell>
          <cell r="B16" t="str">
            <v>(In millions of Lei)</v>
          </cell>
        </row>
        <row r="18">
          <cell r="A18" t="str">
            <v>Target for the NDA of the central bank  1/</v>
          </cell>
          <cell r="D18">
            <v>164.83357541899443</v>
          </cell>
          <cell r="E18">
            <v>1364.3</v>
          </cell>
          <cell r="F18">
            <v>1863.2273205193562</v>
          </cell>
          <cell r="G18">
            <v>2046.9918011282716</v>
          </cell>
          <cell r="H18">
            <v>2071.7873795785267</v>
          </cell>
          <cell r="I18">
            <v>2047.9290624326022</v>
          </cell>
          <cell r="J18">
            <v>2090.6601975371641</v>
          </cell>
          <cell r="K18">
            <v>3619.6523699577751</v>
          </cell>
        </row>
        <row r="19">
          <cell r="A19" t="str">
            <v>Target for the NFA of the centrak bank  2/</v>
          </cell>
          <cell r="D19">
            <v>957.79642458100568</v>
          </cell>
          <cell r="E19">
            <v>-304</v>
          </cell>
          <cell r="F19">
            <v>-522.37300727150796</v>
          </cell>
          <cell r="G19">
            <v>-411.13939316859575</v>
          </cell>
          <cell r="H19">
            <v>-261.45269827995986</v>
          </cell>
          <cell r="I19">
            <v>-72.649653761961005</v>
          </cell>
          <cell r="J19">
            <v>77.305415051196121</v>
          </cell>
          <cell r="K19">
            <v>-1259.0202027899791</v>
          </cell>
        </row>
        <row r="20">
          <cell r="A20" t="str">
            <v>Target for the NIR of the central bank  2/</v>
          </cell>
          <cell r="D20">
            <v>3043.2854935622317</v>
          </cell>
          <cell r="E20">
            <v>1164</v>
          </cell>
          <cell r="F20">
            <v>945.81835213258853</v>
          </cell>
          <cell r="G20">
            <v>1057.0519662355014</v>
          </cell>
          <cell r="H20">
            <v>1206.7386611241336</v>
          </cell>
          <cell r="I20">
            <v>1395.5417056421361</v>
          </cell>
          <cell r="J20">
            <v>1545.4967744552937</v>
          </cell>
          <cell r="K20">
            <v>209.17115661411913</v>
          </cell>
        </row>
        <row r="21">
          <cell r="A21" t="str">
            <v xml:space="preserve">   Change in NIR (US$ millions)</v>
          </cell>
          <cell r="D21">
            <v>-52.12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2">
          <cell r="A22" t="str">
            <v>Target for total domestic financing of the NFPS</v>
          </cell>
          <cell r="D22">
            <v>218.39999999999998</v>
          </cell>
          <cell r="E22">
            <v>604</v>
          </cell>
          <cell r="F22">
            <v>204.736970219353</v>
          </cell>
          <cell r="G22">
            <v>-2.3666155499814869</v>
          </cell>
          <cell r="H22">
            <v>116.34536616922801</v>
          </cell>
          <cell r="I22">
            <v>122.0890918306407</v>
          </cell>
          <cell r="J22">
            <v>59.431136695954557</v>
          </cell>
          <cell r="K22">
            <v>74.725794443622732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>Overall balance, excl. grants</v>
          </cell>
          <cell r="D26">
            <v>-4.7371083987316084E-2</v>
          </cell>
          <cell r="E26">
            <v>-2.9640964015496984E-2</v>
          </cell>
          <cell r="F26">
            <v>-3.1035637690731858E-2</v>
          </cell>
          <cell r="G26">
            <v>-3.5277360435476593E-2</v>
          </cell>
          <cell r="H26">
            <v>-3.3700111197796027E-2</v>
          </cell>
          <cell r="I26">
            <v>-2.7540518598199379E-2</v>
          </cell>
          <cell r="J26">
            <v>-2.1386497782930794E-2</v>
          </cell>
          <cell r="K26">
            <v>-2.023810137820177E-2</v>
          </cell>
        </row>
        <row r="27">
          <cell r="A27" t="str">
            <v>Overall balance, incl. grants</v>
          </cell>
          <cell r="D27">
            <v>-4.7371083987316084E-2</v>
          </cell>
          <cell r="E27">
            <v>-2.9640964015496984E-2</v>
          </cell>
          <cell r="F27">
            <v>-3.1035637690731858E-2</v>
          </cell>
          <cell r="G27">
            <v>-3.5277360435476593E-2</v>
          </cell>
          <cell r="H27">
            <v>-3.3700111197796027E-2</v>
          </cell>
          <cell r="I27">
            <v>-2.7540518598199379E-2</v>
          </cell>
          <cell r="J27">
            <v>-2.1386497782930794E-2</v>
          </cell>
          <cell r="K27">
            <v>-2.023810137820177E-2</v>
          </cell>
        </row>
        <row r="28">
          <cell r="A28" t="str">
            <v xml:space="preserve">  Total revenue, incl. grants</v>
          </cell>
          <cell r="D28">
            <v>0.26374911292897624</v>
          </cell>
          <cell r="E28">
            <v>0.25738237086789872</v>
          </cell>
          <cell r="F28">
            <v>0.26944694969768107</v>
          </cell>
          <cell r="G28">
            <v>0.27850477103487847</v>
          </cell>
          <cell r="H28">
            <v>0.28514915439304722</v>
          </cell>
          <cell r="I28">
            <v>0.28645149098959133</v>
          </cell>
          <cell r="J28">
            <v>0.2861486361355734</v>
          </cell>
          <cell r="K28">
            <v>0.28259434636111053</v>
          </cell>
        </row>
        <row r="29">
          <cell r="A29" t="str">
            <v xml:space="preserve">  Total expenditures</v>
          </cell>
          <cell r="D29">
            <v>0.32980376405417439</v>
          </cell>
          <cell r="E29">
            <v>0.28702333488339582</v>
          </cell>
          <cell r="F29">
            <v>0.30048258738841294</v>
          </cell>
          <cell r="G29">
            <v>0.31378213147035511</v>
          </cell>
          <cell r="H29">
            <v>0.31884926559084326</v>
          </cell>
          <cell r="I29">
            <v>0.31399200958779072</v>
          </cell>
          <cell r="J29">
            <v>0.30753513391850418</v>
          </cell>
          <cell r="K29">
            <v>0.30283244773931234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-0.10466595897344304</v>
          </cell>
          <cell r="E33">
            <v>-0.14964589144732737</v>
          </cell>
          <cell r="F33">
            <v>-0.11034601333849907</v>
          </cell>
          <cell r="G33">
            <v>-8.1475604966797677E-2</v>
          </cell>
          <cell r="H33">
            <v>-7.7626068365260953E-2</v>
          </cell>
          <cell r="I33">
            <v>-7.8012870688317221E-2</v>
          </cell>
          <cell r="J33">
            <v>-7.9329660798031776E-2</v>
          </cell>
          <cell r="K33">
            <v>-0.16457153933085211</v>
          </cell>
        </row>
        <row r="34">
          <cell r="A34" t="str">
            <v>External capital account</v>
          </cell>
          <cell r="D34">
            <v>8.0868559667301568E-2</v>
          </cell>
          <cell r="E34">
            <v>2.9839746367367716E-2</v>
          </cell>
          <cell r="F34">
            <v>9.303759082856139E-2</v>
          </cell>
          <cell r="G34">
            <v>9.0251715585740383E-2</v>
          </cell>
          <cell r="H34">
            <v>8.8897292321966734E-2</v>
          </cell>
          <cell r="I34">
            <v>9.1457975784683537E-2</v>
          </cell>
          <cell r="J34">
            <v>8.9360716403978274E-2</v>
          </cell>
          <cell r="K34">
            <v>8.2271451487198541E-2</v>
          </cell>
        </row>
        <row r="35">
          <cell r="A35" t="str">
            <v>Total investments</v>
          </cell>
          <cell r="D35">
            <v>0.26218270840603636</v>
          </cell>
          <cell r="E35">
            <v>0.30004156933996035</v>
          </cell>
          <cell r="F35">
            <v>0.18400217576325897</v>
          </cell>
          <cell r="G35">
            <v>0.16923147417867437</v>
          </cell>
          <cell r="H35">
            <v>0.17629775928822811</v>
          </cell>
          <cell r="I35">
            <v>0.18164608245669134</v>
          </cell>
          <cell r="J35">
            <v>0.18593002690559401</v>
          </cell>
          <cell r="K35">
            <v>0.26815673061539369</v>
          </cell>
        </row>
        <row r="36">
          <cell r="A36" t="str">
            <v xml:space="preserve">   Private investments</v>
          </cell>
          <cell r="D36">
            <v>0.2390370251281099</v>
          </cell>
          <cell r="E36">
            <v>0.27968810738265243</v>
          </cell>
          <cell r="F36">
            <v>0.1636484557751155</v>
          </cell>
          <cell r="G36">
            <v>0.14887775419053115</v>
          </cell>
          <cell r="H36">
            <v>0.15594403930036313</v>
          </cell>
          <cell r="I36">
            <v>0.16129236246855719</v>
          </cell>
          <cell r="J36">
            <v>0.16557630691762915</v>
          </cell>
          <cell r="K36">
            <v>0.24780301062781201</v>
          </cell>
        </row>
        <row r="37">
          <cell r="A37" t="str">
            <v xml:space="preserve">   Public investments</v>
          </cell>
          <cell r="D37">
            <v>2.3145683277926453E-2</v>
          </cell>
          <cell r="E37">
            <v>2.0353461957307931E-2</v>
          </cell>
          <cell r="F37">
            <v>2.0353719988143473E-2</v>
          </cell>
          <cell r="G37">
            <v>2.035371998814323E-2</v>
          </cell>
          <cell r="H37">
            <v>2.035371998786497E-2</v>
          </cell>
          <cell r="I37">
            <v>2.035371998813415E-2</v>
          </cell>
          <cell r="J37">
            <v>2.035371998796489E-2</v>
          </cell>
          <cell r="K37">
            <v>2.0353719987581665E-2</v>
          </cell>
        </row>
        <row r="38">
          <cell r="A38" t="str">
            <v>Total consumption</v>
          </cell>
          <cell r="D38">
            <v>0.84861548763925043</v>
          </cell>
          <cell r="E38">
            <v>0.90582710818387657</v>
          </cell>
          <cell r="F38">
            <v>0.96498687596804966</v>
          </cell>
          <cell r="G38">
            <v>0.98165851754027234</v>
          </cell>
          <cell r="H38">
            <v>0.98575397448270496</v>
          </cell>
          <cell r="I38">
            <v>0.97913003745248983</v>
          </cell>
          <cell r="J38">
            <v>0.97554959700903576</v>
          </cell>
          <cell r="K38">
            <v>0.96939404603259793</v>
          </cell>
        </row>
        <row r="39">
          <cell r="A39" t="str">
            <v xml:space="preserve">   Private consumption</v>
          </cell>
          <cell r="D39">
            <v>0.57994964651609471</v>
          </cell>
          <cell r="E39">
            <v>0.68376688610111158</v>
          </cell>
          <cell r="F39">
            <v>0.73793002104502525</v>
          </cell>
          <cell r="G39">
            <v>0.74535500336698879</v>
          </cell>
          <cell r="H39">
            <v>0.74602577170494466</v>
          </cell>
          <cell r="I39">
            <v>0.74055994192755537</v>
          </cell>
          <cell r="J39">
            <v>0.73813201402733741</v>
          </cell>
          <cell r="K39">
            <v>0.73312340790552066</v>
          </cell>
        </row>
        <row r="40">
          <cell r="A40" t="str">
            <v xml:space="preserve">   Public consumption</v>
          </cell>
          <cell r="D40">
            <v>0.26866584112315567</v>
          </cell>
          <cell r="E40">
            <v>0.22206022208276491</v>
          </cell>
          <cell r="F40">
            <v>0.22705685492302455</v>
          </cell>
          <cell r="G40">
            <v>0.2363035141732836</v>
          </cell>
          <cell r="H40">
            <v>0.23972820277776022</v>
          </cell>
          <cell r="I40">
            <v>0.23857009552493452</v>
          </cell>
          <cell r="J40">
            <v>0.23741758298169838</v>
          </cell>
          <cell r="K40">
            <v>0.23627063812707724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-5.5521409547224065E-2</v>
          </cell>
          <cell r="F44">
            <v>0.26459899391478658</v>
          </cell>
          <cell r="G44">
            <v>0.22000756666641608</v>
          </cell>
          <cell r="H44">
            <v>0.10666137879548354</v>
          </cell>
          <cell r="I44">
            <v>9.1112836248465667E-2</v>
          </cell>
          <cell r="J44">
            <v>9.7548834393710537E-2</v>
          </cell>
          <cell r="K44">
            <v>8.8869746577487918E-2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0.26459899391478681</v>
          </cell>
          <cell r="G45">
            <v>0.22000756666641608</v>
          </cell>
          <cell r="H45">
            <v>0.10666137879548288</v>
          </cell>
          <cell r="I45">
            <v>9.1112836248467222E-2</v>
          </cell>
          <cell r="J45">
            <v>9.7548834393709871E-2</v>
          </cell>
          <cell r="K45">
            <v>8.8869746577487918E-2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1.2958329276102631E-2</v>
          </cell>
          <cell r="G46">
            <v>-7.7640639573868797E-2</v>
          </cell>
          <cell r="H46">
            <v>-3.5489637264337626E-2</v>
          </cell>
          <cell r="I46">
            <v>-1.4018254478688097E-2</v>
          </cell>
          <cell r="J46">
            <v>-1.1390942805541759E-2</v>
          </cell>
          <cell r="K46">
            <v>-7.3834188337034146E-3</v>
          </cell>
        </row>
        <row r="47">
          <cell r="A47" t="str">
            <v>Real private consumption</v>
          </cell>
          <cell r="D47">
            <v>0.16700000000000004</v>
          </cell>
          <cell r="E47">
            <v>9.4999999999999973E-2</v>
          </cell>
          <cell r="F47">
            <v>6.8875917831954236E-3</v>
          </cell>
          <cell r="G47">
            <v>-1.1645291711924632E-2</v>
          </cell>
          <cell r="H47">
            <v>1.7473278426364702E-2</v>
          </cell>
          <cell r="I47">
            <v>3.6830348873326368E-2</v>
          </cell>
          <cell r="J47">
            <v>4.9989698647455727E-2</v>
          </cell>
          <cell r="K47">
            <v>4.2229296593661036E-2</v>
          </cell>
        </row>
        <row r="48">
          <cell r="A48" t="str">
            <v>Real private investments</v>
          </cell>
          <cell r="D48" t="e">
            <v>#N/A</v>
          </cell>
          <cell r="E48">
            <v>3.502095565080765E-2</v>
          </cell>
          <cell r="F48">
            <v>-0.50268266622584279</v>
          </cell>
          <cell r="G48">
            <v>-9.3552232020253867E-2</v>
          </cell>
          <cell r="H48">
            <v>7.4609567893687334E-2</v>
          </cell>
          <cell r="I48">
            <v>7.0251825807138069E-2</v>
          </cell>
          <cell r="J48">
            <v>7.0205317475406259E-2</v>
          </cell>
          <cell r="K48">
            <v>0.5765822461372061</v>
          </cell>
        </row>
        <row r="49">
          <cell r="A49" t="str">
            <v>Real capital stock</v>
          </cell>
          <cell r="D49">
            <v>6.7611179219698272</v>
          </cell>
          <cell r="E49">
            <v>-5.8649022884613711E-3</v>
          </cell>
          <cell r="F49">
            <v>-0.19744410134897583</v>
          </cell>
          <cell r="G49">
            <v>-5.8353970263342769E-2</v>
          </cell>
          <cell r="H49">
            <v>-4.6389526867373743E-2</v>
          </cell>
          <cell r="I49">
            <v>-3.4514478291458928E-2</v>
          </cell>
          <cell r="J49">
            <v>-2.2731097310666915E-2</v>
          </cell>
          <cell r="K49">
            <v>5.0719755143449285E-2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0</v>
          </cell>
          <cell r="G50">
            <v>5.0000000000000001E-3</v>
          </cell>
          <cell r="H50">
            <v>0.01</v>
          </cell>
          <cell r="I50">
            <v>1.4999999999999999E-2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0.13105272763986231</v>
          </cell>
          <cell r="E51">
            <v>9.4553871100103271E-2</v>
          </cell>
          <cell r="F51">
            <v>0.347224590729863</v>
          </cell>
          <cell r="G51">
            <v>0.10821394110179772</v>
          </cell>
          <cell r="H51">
            <v>3.6302392813503115E-2</v>
          </cell>
          <cell r="I51">
            <v>3.5065426768469132E-2</v>
          </cell>
          <cell r="J51">
            <v>3.4589198931492815E-2</v>
          </cell>
          <cell r="K51">
            <v>2.9407230545778207E-2</v>
          </cell>
        </row>
        <row r="52">
          <cell r="A52" t="str">
            <v>Consumer prices</v>
          </cell>
          <cell r="D52">
            <v>0.1180000000000001</v>
          </cell>
          <cell r="E52">
            <v>7.6999999999999957E-2</v>
          </cell>
          <cell r="F52">
            <v>0.373</v>
          </cell>
          <cell r="G52">
            <v>0.14999999999999991</v>
          </cell>
          <cell r="H52">
            <v>5.0000000000000044E-2</v>
          </cell>
          <cell r="I52">
            <v>3.0000000000000027E-2</v>
          </cell>
          <cell r="J52">
            <v>3.0000000000000027E-2</v>
          </cell>
          <cell r="K52">
            <v>3.0000000000000027E-2</v>
          </cell>
        </row>
        <row r="53">
          <cell r="A53" t="str">
            <v>Exchange rate (local currency/US$)</v>
          </cell>
          <cell r="D53">
            <v>-0.98451223600402282</v>
          </cell>
          <cell r="E53">
            <v>0.16233766233766245</v>
          </cell>
          <cell r="F53">
            <v>0.59292537073267337</v>
          </cell>
          <cell r="G53">
            <v>0.11993127726399466</v>
          </cell>
          <cell r="H53">
            <v>1.8693397741707196E-2</v>
          </cell>
          <cell r="I53">
            <v>1.7433112297862596E-2</v>
          </cell>
          <cell r="J53">
            <v>1.9245298219648266E-2</v>
          </cell>
          <cell r="K53">
            <v>-4.9154698047133571E-3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0.7859656652360516</v>
          </cell>
          <cell r="F54">
            <v>5.5740180106014225E-2</v>
          </cell>
          <cell r="G54">
            <v>0.18059499933786594</v>
          </cell>
          <cell r="H54">
            <v>-0.11844220056843424</v>
          </cell>
          <cell r="I54">
            <v>0.17156403026366118</v>
          </cell>
          <cell r="J54">
            <v>-0.11076785352395191</v>
          </cell>
          <cell r="K54">
            <v>0.11412249360981552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13" refreshError="1">
        <row r="1">
          <cell r="A1" t="str">
            <v>Table 8. Moldova:  Summary of Medium-Term Program - Output From Simulation Model</v>
          </cell>
        </row>
        <row r="3">
          <cell r="D3" t="str">
            <v>Actual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  <cell r="K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1.3283464188091676</v>
          </cell>
          <cell r="E11">
            <v>-8.6150024392002589</v>
          </cell>
          <cell r="F11">
            <v>-4.9166640147071057</v>
          </cell>
          <cell r="G11">
            <v>1.5404478477057948</v>
          </cell>
          <cell r="H11">
            <v>2.9995081830975101</v>
          </cell>
          <cell r="I11">
            <v>3.9371339262807226</v>
          </cell>
          <cell r="J11">
            <v>4.8770584030319197</v>
          </cell>
          <cell r="K11">
            <v>4.9953927961158495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9.4999999999999964</v>
          </cell>
          <cell r="F13">
            <v>0.68875917831954236</v>
          </cell>
          <cell r="G13">
            <v>-1.1645291711924632</v>
          </cell>
          <cell r="H13">
            <v>1.7473278426364702</v>
          </cell>
          <cell r="I13">
            <v>3.6830348873326368</v>
          </cell>
          <cell r="J13">
            <v>4.9989698647455727</v>
          </cell>
          <cell r="K13">
            <v>4.2229296593661036</v>
          </cell>
        </row>
        <row r="14">
          <cell r="A14" t="str">
            <v xml:space="preserve">      Public consumption</v>
          </cell>
          <cell r="E14">
            <v>-23.236519128793411</v>
          </cell>
          <cell r="F14">
            <v>-4.6023398578835533</v>
          </cell>
          <cell r="G14">
            <v>1.8357827063780086</v>
          </cell>
          <cell r="H14">
            <v>3.129117667402137</v>
          </cell>
          <cell r="I14">
            <v>3.9437042392661548</v>
          </cell>
          <cell r="J14">
            <v>4.8354317269971858</v>
          </cell>
        </row>
        <row r="15">
          <cell r="A15" t="str">
            <v xml:space="preserve">      Total investments (excluding stocks)</v>
          </cell>
          <cell r="E15">
            <v>1.2319728952586262</v>
          </cell>
          <cell r="F15">
            <v>-47.876062508264226</v>
          </cell>
          <cell r="G15">
            <v>-8.3604251270225305</v>
          </cell>
          <cell r="H15">
            <v>6.8753100385455346</v>
          </cell>
          <cell r="I15">
            <v>6.6154629068355009</v>
          </cell>
          <cell r="J15">
            <v>6.7102683791305351</v>
          </cell>
        </row>
        <row r="16">
          <cell r="A16" t="str">
            <v xml:space="preserve">      Export of goods and services</v>
          </cell>
          <cell r="E16">
            <v>-26.644936846219313</v>
          </cell>
          <cell r="F16">
            <v>-25.038627058758291</v>
          </cell>
          <cell r="G16">
            <v>1.2874265692793818</v>
          </cell>
          <cell r="H16">
            <v>3.0975917253461827</v>
          </cell>
          <cell r="I16">
            <v>2.9470166689331556</v>
          </cell>
          <cell r="J16">
            <v>3.1679137112709865</v>
          </cell>
        </row>
        <row r="17">
          <cell r="A17" t="str">
            <v xml:space="preserve">      Import of goods and services</v>
          </cell>
          <cell r="E17">
            <v>-15.051921023098702</v>
          </cell>
          <cell r="F17">
            <v>-30.735172385116861</v>
          </cell>
          <cell r="G17">
            <v>-6.1572797226685854</v>
          </cell>
          <cell r="H17">
            <v>2.1264238596341745</v>
          </cell>
          <cell r="I17">
            <v>3.3553137452712711</v>
          </cell>
          <cell r="J17">
            <v>3.9934629275857558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-1.5</v>
          </cell>
          <cell r="G18">
            <v>-1</v>
          </cell>
          <cell r="H18">
            <v>0</v>
          </cell>
          <cell r="I18">
            <v>1</v>
          </cell>
          <cell r="J18">
            <v>2</v>
          </cell>
          <cell r="K18">
            <v>5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</v>
          </cell>
          <cell r="G19">
            <v>0.5</v>
          </cell>
          <cell r="H19">
            <v>1</v>
          </cell>
          <cell r="I19">
            <v>1.5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11.800000000000011</v>
          </cell>
          <cell r="E23">
            <v>7.6999999999999957</v>
          </cell>
          <cell r="F23">
            <v>37.299999999999997</v>
          </cell>
          <cell r="G23">
            <v>14.999999999999991</v>
          </cell>
          <cell r="H23">
            <v>5.0000000000000044</v>
          </cell>
          <cell r="I23">
            <v>3.0000000000000027</v>
          </cell>
          <cell r="J23">
            <v>3.0000000000000027</v>
          </cell>
          <cell r="K23">
            <v>3.0000000000000027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45.657318646543324</v>
          </cell>
          <cell r="G24">
            <v>9.6511627906976649</v>
          </cell>
          <cell r="H24">
            <v>3.9756097560975645</v>
          </cell>
          <cell r="I24">
            <v>3.0000000000000249</v>
          </cell>
          <cell r="J24">
            <v>2.9999999999999805</v>
          </cell>
        </row>
        <row r="25">
          <cell r="A25" t="str">
            <v xml:space="preserve">  GDP deflator</v>
          </cell>
          <cell r="D25">
            <v>13.105272763986232</v>
          </cell>
          <cell r="E25">
            <v>9.4553871100103279</v>
          </cell>
          <cell r="F25">
            <v>34.722459072986297</v>
          </cell>
          <cell r="G25">
            <v>10.821394110179771</v>
          </cell>
          <cell r="H25">
            <v>3.6302392813503115</v>
          </cell>
          <cell r="I25">
            <v>3.5065426768469132</v>
          </cell>
          <cell r="J25">
            <v>3.4589198931492815</v>
          </cell>
          <cell r="K25">
            <v>2.9407230545778207</v>
          </cell>
        </row>
        <row r="26">
          <cell r="A26" t="str">
            <v xml:space="preserve">  Terms of trade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25.034568505319058</v>
          </cell>
          <cell r="F30">
            <v>19.087372562643164</v>
          </cell>
          <cell r="G30">
            <v>15.331248040116156</v>
          </cell>
          <cell r="H30">
            <v>14.938688581763866</v>
          </cell>
          <cell r="I30">
            <v>15.125829752563916</v>
          </cell>
          <cell r="J30">
            <v>15.463555908346345</v>
          </cell>
          <cell r="K30">
            <v>23.390318533901624</v>
          </cell>
        </row>
        <row r="32">
          <cell r="A32" t="str">
            <v xml:space="preserve">  Domestic saving</v>
          </cell>
          <cell r="E32">
            <v>9.4172891816123467</v>
          </cell>
          <cell r="F32">
            <v>3.9246245232462798</v>
          </cell>
          <cell r="G32">
            <v>6.0891919321030041</v>
          </cell>
          <cell r="H32">
            <v>7.0445438919864998</v>
          </cell>
          <cell r="I32">
            <v>7.2209085199677077</v>
          </cell>
          <cell r="J32">
            <v>7.1113703272175446</v>
          </cell>
          <cell r="K32">
            <v>-21.066888142701409</v>
          </cell>
        </row>
        <row r="33">
          <cell r="A33" t="str">
            <v xml:space="preserve">    Public</v>
          </cell>
          <cell r="E33">
            <v>3.5322148785133813</v>
          </cell>
          <cell r="F33">
            <v>4.2390094774656548</v>
          </cell>
          <cell r="G33">
            <v>4.2201256861594887</v>
          </cell>
          <cell r="H33">
            <v>4.5420951615287013</v>
          </cell>
          <cell r="I33">
            <v>4.7881395464656791</v>
          </cell>
          <cell r="J33">
            <v>4.8731053153875008</v>
          </cell>
          <cell r="K33">
            <v>4.6323708234033294</v>
          </cell>
        </row>
        <row r="34">
          <cell r="A34" t="str">
            <v xml:space="preserve">    Private</v>
          </cell>
          <cell r="E34">
            <v>5.8850743030989658</v>
          </cell>
          <cell r="F34">
            <v>-0.31438495421937507</v>
          </cell>
          <cell r="G34">
            <v>1.8690662459435154</v>
          </cell>
          <cell r="H34">
            <v>2.5024487304577985</v>
          </cell>
          <cell r="I34">
            <v>2.4327689735020286</v>
          </cell>
          <cell r="J34">
            <v>2.2382650118300438</v>
          </cell>
          <cell r="K34">
            <v>-25.699258966104736</v>
          </cell>
        </row>
        <row r="36">
          <cell r="A36" t="str">
            <v xml:space="preserve">  Investment</v>
          </cell>
          <cell r="E36">
            <v>34.451857686931405</v>
          </cell>
          <cell r="F36">
            <v>23.011997085889444</v>
          </cell>
          <cell r="G36">
            <v>21.42043997221916</v>
          </cell>
          <cell r="H36">
            <v>21.983232473750366</v>
          </cell>
          <cell r="I36">
            <v>22.346738272531624</v>
          </cell>
          <cell r="J36">
            <v>22.57492623556389</v>
          </cell>
          <cell r="K36">
            <v>2.3234303912002154</v>
          </cell>
        </row>
        <row r="37">
          <cell r="A37" t="str">
            <v xml:space="preserve">    Public</v>
          </cell>
          <cell r="E37">
            <v>2.035346195730793</v>
          </cell>
          <cell r="F37">
            <v>2.0353719988143473</v>
          </cell>
          <cell r="G37">
            <v>2.0353719988143228</v>
          </cell>
          <cell r="H37">
            <v>2.0353719987864971</v>
          </cell>
          <cell r="I37">
            <v>2.0353719988134147</v>
          </cell>
          <cell r="J37">
            <v>2.0353719987964891</v>
          </cell>
          <cell r="K37">
            <v>2.0353719987581664</v>
          </cell>
        </row>
        <row r="38">
          <cell r="A38" t="str">
            <v xml:space="preserve">    Private</v>
          </cell>
          <cell r="E38">
            <v>32.416511491200609</v>
          </cell>
          <cell r="F38">
            <v>20.976625087075096</v>
          </cell>
          <cell r="G38">
            <v>19.385067973404837</v>
          </cell>
          <cell r="H38">
            <v>19.947860474963868</v>
          </cell>
          <cell r="I38">
            <v>20.31136627371821</v>
          </cell>
          <cell r="J38">
            <v>20.539554236767401</v>
          </cell>
          <cell r="K38">
            <v>0.28805839244204884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14.964589144732736</v>
          </cell>
          <cell r="F42">
            <v>11.034601333849906</v>
          </cell>
          <cell r="G42">
            <v>8.1475604966797679</v>
          </cell>
          <cell r="H42">
            <v>7.7626068365260945</v>
          </cell>
          <cell r="I42">
            <v>7.801287068831722</v>
          </cell>
          <cell r="J42">
            <v>7.9329660798031769</v>
          </cell>
        </row>
        <row r="44">
          <cell r="A44" t="str">
            <v xml:space="preserve">  National saving</v>
          </cell>
          <cell r="E44">
            <v>19.487268542198663</v>
          </cell>
          <cell r="F44">
            <v>11.977395752039541</v>
          </cell>
          <cell r="G44">
            <v>13.272879475539392</v>
          </cell>
          <cell r="H44">
            <v>14.220625637224268</v>
          </cell>
          <cell r="I44">
            <v>14.545451203699905</v>
          </cell>
          <cell r="J44">
            <v>14.641960155760714</v>
          </cell>
          <cell r="K44">
            <v>0</v>
          </cell>
        </row>
        <row r="45">
          <cell r="A45" t="str">
            <v xml:space="preserve">    Public</v>
          </cell>
          <cell r="E45">
            <v>-0.6293764692623951</v>
          </cell>
          <cell r="F45">
            <v>-0.8344860803398978</v>
          </cell>
          <cell r="G45">
            <v>-1.2846783410476195</v>
          </cell>
          <cell r="H45">
            <v>-1.1400650567798445</v>
          </cell>
          <cell r="I45">
            <v>-0.53781824334366013</v>
          </cell>
          <cell r="J45">
            <v>6.340777845838716E-2</v>
          </cell>
        </row>
        <row r="46">
          <cell r="A46" t="str">
            <v xml:space="preserve">    Private</v>
          </cell>
          <cell r="E46">
            <v>20.11664501146106</v>
          </cell>
          <cell r="F46">
            <v>12.81188183237944</v>
          </cell>
          <cell r="G46">
            <v>14.557557816587012</v>
          </cell>
          <cell r="H46">
            <v>15.360690694004113</v>
          </cell>
          <cell r="I46">
            <v>15.083269447043564</v>
          </cell>
          <cell r="J46">
            <v>14.578552377302326</v>
          </cell>
        </row>
        <row r="48">
          <cell r="A48" t="str">
            <v xml:space="preserve">  Fixed investment</v>
          </cell>
          <cell r="E48">
            <v>30.004156933996033</v>
          </cell>
          <cell r="F48">
            <v>18.4002175763259</v>
          </cell>
          <cell r="G48">
            <v>16.923147417867437</v>
          </cell>
          <cell r="H48">
            <v>17.629775928822809</v>
          </cell>
          <cell r="I48">
            <v>18.164608245669132</v>
          </cell>
          <cell r="J48">
            <v>18.593002690559402</v>
          </cell>
          <cell r="K48">
            <v>0</v>
          </cell>
        </row>
        <row r="49">
          <cell r="A49" t="str">
            <v xml:space="preserve">    Public</v>
          </cell>
          <cell r="E49">
            <v>2.035346195730793</v>
          </cell>
          <cell r="F49">
            <v>2.0353719988143473</v>
          </cell>
          <cell r="G49">
            <v>2.0353719988143228</v>
          </cell>
          <cell r="H49">
            <v>2.0353719987864971</v>
          </cell>
          <cell r="I49">
            <v>2.0353719988134147</v>
          </cell>
          <cell r="J49">
            <v>2.0353719987964891</v>
          </cell>
        </row>
        <row r="50">
          <cell r="A50" t="str">
            <v xml:space="preserve">    Private</v>
          </cell>
          <cell r="E50">
            <v>27.96881073826524</v>
          </cell>
          <cell r="F50">
            <v>16.364845577511552</v>
          </cell>
          <cell r="G50">
            <v>14.887775419053114</v>
          </cell>
          <cell r="H50">
            <v>15.594403930036313</v>
          </cell>
          <cell r="I50">
            <v>16.129236246855719</v>
          </cell>
          <cell r="J50">
            <v>16.557630691762913</v>
          </cell>
        </row>
        <row r="52">
          <cell r="A52" t="str">
            <v xml:space="preserve">  Changes in stocks</v>
          </cell>
          <cell r="E52">
            <v>4.4477007529353623</v>
          </cell>
          <cell r="F52">
            <v>4.6117795095635454</v>
          </cell>
          <cell r="G52">
            <v>4.4972925543517244</v>
          </cell>
          <cell r="H52">
            <v>4.3534565449275551</v>
          </cell>
          <cell r="I52">
            <v>4.1821300268624952</v>
          </cell>
          <cell r="J52">
            <v>3.9819235450044892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-5.5521409547224065</v>
          </cell>
          <cell r="F56">
            <v>26.459899391478658</v>
          </cell>
          <cell r="G56">
            <v>22.000756666641607</v>
          </cell>
          <cell r="H56">
            <v>10.666137879548355</v>
          </cell>
          <cell r="I56">
            <v>9.1112836248465676</v>
          </cell>
          <cell r="J56">
            <v>9.7548834393710528</v>
          </cell>
          <cell r="K56">
            <v>8.8869746577487909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-112.39646406928424</v>
          </cell>
          <cell r="F58">
            <v>-20.59539821479845</v>
          </cell>
          <cell r="G58">
            <v>8.2957270602709681</v>
          </cell>
          <cell r="H58">
            <v>9.1503789804199549</v>
          </cell>
          <cell r="I58">
            <v>10.429179005871388</v>
          </cell>
          <cell r="J58">
            <v>7.5915877093092652</v>
          </cell>
          <cell r="K58">
            <v>-78.145087420198493</v>
          </cell>
        </row>
        <row r="59">
          <cell r="A59" t="str">
            <v xml:space="preserve">      Net credit to government 4/</v>
          </cell>
          <cell r="E59">
            <v>73.399071822417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-3.6076000106891848</v>
          </cell>
          <cell r="F60">
            <v>47.055297606277122</v>
          </cell>
          <cell r="G60">
            <v>13.705029606370644</v>
          </cell>
          <cell r="H60">
            <v>1.5157588991284061</v>
          </cell>
          <cell r="I60">
            <v>-1.3178953810248364</v>
          </cell>
          <cell r="J60">
            <v>2.1632957300617961</v>
          </cell>
          <cell r="K60">
            <v>70.526587854644475</v>
          </cell>
        </row>
        <row r="61">
          <cell r="A61" t="str">
            <v xml:space="preserve">      Other domestic assets</v>
          </cell>
          <cell r="E61">
            <v>37.052851302834014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16.505474223302738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26.459899391478679</v>
          </cell>
          <cell r="G62">
            <v>22.000756666641607</v>
          </cell>
          <cell r="H62">
            <v>10.666137879548288</v>
          </cell>
          <cell r="I62">
            <v>9.1112836248467222</v>
          </cell>
          <cell r="J62">
            <v>9.7548834393709871</v>
          </cell>
          <cell r="K62">
            <v>8.8869746577487909</v>
          </cell>
        </row>
        <row r="63">
          <cell r="A63" t="str">
            <v xml:space="preserve">  Velocity (average)</v>
          </cell>
          <cell r="E63">
            <v>28.15000309439084</v>
          </cell>
          <cell r="F63">
            <v>1.2958329276102631</v>
          </cell>
          <cell r="G63">
            <v>-7.7640639573868793</v>
          </cell>
          <cell r="H63">
            <v>-3.5489637264337626</v>
          </cell>
          <cell r="I63">
            <v>-1.4018254478688097</v>
          </cell>
          <cell r="J63">
            <v>-1.1390942805541759</v>
          </cell>
          <cell r="K63">
            <v>-0.73834188337034146</v>
          </cell>
        </row>
        <row r="64">
          <cell r="A64" t="str">
            <v xml:space="preserve">  Money multiplier (end of period)</v>
          </cell>
          <cell r="E64">
            <v>1.2806752805809678</v>
          </cell>
          <cell r="F64">
            <v>1.2806752805809678</v>
          </cell>
          <cell r="G64">
            <v>1.2806752805809678</v>
          </cell>
          <cell r="H64">
            <v>1.2806752805809669</v>
          </cell>
          <cell r="I64">
            <v>1.2806752805809687</v>
          </cell>
          <cell r="J64">
            <v>1.2806752805809678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26.374911292897625</v>
          </cell>
          <cell r="E68">
            <v>34.627562195037427</v>
          </cell>
          <cell r="F68">
            <v>35.834020078015662</v>
          </cell>
          <cell r="G68">
            <v>36.739802211735402</v>
          </cell>
          <cell r="H68">
            <v>37.404240547552277</v>
          </cell>
          <cell r="I68">
            <v>37.534474207206685</v>
          </cell>
          <cell r="J68">
            <v>37.504188721804894</v>
          </cell>
          <cell r="K68">
            <v>28.259434636111052</v>
          </cell>
        </row>
        <row r="69">
          <cell r="A69" t="str">
            <v xml:space="preserve">   Total expenditures</v>
          </cell>
          <cell r="D69">
            <v>32.980376405417438</v>
          </cell>
          <cell r="E69">
            <v>37.591658596587138</v>
          </cell>
          <cell r="F69">
            <v>38.937583847088845</v>
          </cell>
          <cell r="G69">
            <v>40.267538255283064</v>
          </cell>
          <cell r="H69">
            <v>40.774251667331882</v>
          </cell>
          <cell r="I69">
            <v>40.288526067026623</v>
          </cell>
          <cell r="J69">
            <v>39.642838500097973</v>
          </cell>
          <cell r="K69">
            <v>30.283244773931234</v>
          </cell>
        </row>
        <row r="70">
          <cell r="A70" t="str">
            <v xml:space="preserve">   Overall balance, incl. grants</v>
          </cell>
          <cell r="D70">
            <v>-4.7371083987316087</v>
          </cell>
          <cell r="E70">
            <v>-2.9640964015496984</v>
          </cell>
          <cell r="F70">
            <v>-3.1035637690731859</v>
          </cell>
          <cell r="G70">
            <v>-3.5277360435476592</v>
          </cell>
          <cell r="H70">
            <v>-3.3700111197796025</v>
          </cell>
          <cell r="I70">
            <v>-2.7540518598199379</v>
          </cell>
          <cell r="J70">
            <v>-2.1386497782930793</v>
          </cell>
          <cell r="K70">
            <v>-2.0238101378201772</v>
          </cell>
        </row>
        <row r="72">
          <cell r="A72" t="str">
            <v>External sector</v>
          </cell>
        </row>
        <row r="74">
          <cell r="A74" t="str">
            <v xml:space="preserve">  Current account</v>
          </cell>
          <cell r="E74">
            <v>-14.964589144732738</v>
          </cell>
          <cell r="F74">
            <v>-11.034601333849906</v>
          </cell>
          <cell r="G74">
            <v>-8.1475604966797679</v>
          </cell>
          <cell r="H74">
            <v>-7.7626068365260954</v>
          </cell>
          <cell r="I74">
            <v>-7.801287068831722</v>
          </cell>
          <cell r="J74">
            <v>-7.9329660798031778</v>
          </cell>
          <cell r="K74">
            <v>-16.457153933085213</v>
          </cell>
        </row>
        <row r="75">
          <cell r="A75" t="str">
            <v xml:space="preserve">  Trade account</v>
          </cell>
          <cell r="E75">
            <v>-25.034568505319065</v>
          </cell>
          <cell r="F75">
            <v>-19.087372562643168</v>
          </cell>
          <cell r="G75">
            <v>-15.331248040116151</v>
          </cell>
          <cell r="H75">
            <v>-14.93868858176387</v>
          </cell>
          <cell r="I75">
            <v>-15.125829752563924</v>
          </cell>
          <cell r="J75">
            <v>-15.463555908346351</v>
          </cell>
          <cell r="K75">
            <v>-23.39031853390162</v>
          </cell>
        </row>
        <row r="76">
          <cell r="A76" t="str">
            <v xml:space="preserve">  Capital account</v>
          </cell>
          <cell r="E76">
            <v>2.9839746367367717</v>
          </cell>
          <cell r="F76">
            <v>9.3037590828561392</v>
          </cell>
          <cell r="G76">
            <v>9.0251715585740389</v>
          </cell>
          <cell r="H76">
            <v>8.8897292321966734</v>
          </cell>
          <cell r="I76">
            <v>9.1457975784683541</v>
          </cell>
          <cell r="J76">
            <v>8.9360716403978273</v>
          </cell>
          <cell r="K76">
            <v>8.2271451487198544</v>
          </cell>
        </row>
        <row r="77">
          <cell r="A77" t="str">
            <v xml:space="preserve">  Gross international reserves  (US$ millions)</v>
          </cell>
          <cell r="E77">
            <v>140.10044937879991</v>
          </cell>
          <cell r="F77">
            <v>113.88491731448669</v>
          </cell>
          <cell r="G77">
            <v>127.25016544644065</v>
          </cell>
          <cell r="H77">
            <v>145.2357342412329</v>
          </cell>
          <cell r="I77">
            <v>167.92131860456351</v>
          </cell>
          <cell r="J77">
            <v>185.9391338181504</v>
          </cell>
          <cell r="K77">
            <v>25.373250850900487</v>
          </cell>
        </row>
        <row r="78">
          <cell r="A78" t="str">
            <v xml:space="preserve">    (In months of import)</v>
          </cell>
          <cell r="E78">
            <v>1.3613991242646013</v>
          </cell>
          <cell r="F78">
            <v>1.5648533704797254</v>
          </cell>
          <cell r="G78">
            <v>1.8195552588032382</v>
          </cell>
          <cell r="H78">
            <v>1.983893654827422</v>
          </cell>
          <cell r="I78">
            <v>2.1651802880799331</v>
          </cell>
          <cell r="J78">
            <v>2.2492054470151013</v>
          </cell>
          <cell r="K78">
            <v>0.25580007590916493</v>
          </cell>
        </row>
        <row r="79">
          <cell r="A79" t="str">
            <v xml:space="preserve">  Change in NIR (US$ millions)</v>
          </cell>
          <cell r="D79">
            <v>-52.12</v>
          </cell>
          <cell r="E79">
            <v>-225.80509619136225</v>
          </cell>
          <cell r="F79">
            <v>-26.233794692805532</v>
          </cell>
          <cell r="G79">
            <v>13.365248131862181</v>
          </cell>
          <cell r="H79">
            <v>17.98556879680131</v>
          </cell>
          <cell r="I79">
            <v>22.685584371850375</v>
          </cell>
          <cell r="J79">
            <v>18.017815216301056</v>
          </cell>
          <cell r="K79">
            <v>-152.34229039557138</v>
          </cell>
        </row>
        <row r="81">
          <cell r="A81" t="str">
            <v>Memorandum items:</v>
          </cell>
        </row>
        <row r="83">
          <cell r="A83" t="str">
            <v xml:space="preserve">  Nominal GDP (Lei billions)</v>
          </cell>
          <cell r="D83">
            <v>10.118517443956886</v>
          </cell>
          <cell r="E83">
            <v>10.121128308888775</v>
          </cell>
          <cell r="F83">
            <v>12.965024518876309</v>
          </cell>
          <cell r="G83">
            <v>14.589352787543007</v>
          </cell>
          <cell r="H83">
            <v>15.572476281726061</v>
          </cell>
          <cell r="I83">
            <v>16.753139992632992</v>
          </cell>
          <cell r="J83">
            <v>18.177939571815816</v>
          </cell>
          <cell r="K83">
            <v>19.647265430095146</v>
          </cell>
        </row>
        <row r="84">
          <cell r="A84" t="str">
            <v xml:space="preserve">  Nominal GDP (US$ millions)</v>
          </cell>
          <cell r="D84">
            <v>2190.1552908997587</v>
          </cell>
          <cell r="E84">
            <v>1884.7538750258425</v>
          </cell>
          <cell r="F84">
            <v>1515.6664148765346</v>
          </cell>
          <cell r="G84">
            <v>1522.9124508770492</v>
          </cell>
          <cell r="H84">
            <v>1595.7068075202985</v>
          </cell>
          <cell r="I84">
            <v>1687.2746036013807</v>
          </cell>
          <cell r="J84">
            <v>1796.2033034309898</v>
          </cell>
          <cell r="K84">
            <v>1950.9806998696376</v>
          </cell>
        </row>
        <row r="85">
          <cell r="A85" t="str">
            <v xml:space="preserve">  Average exchange rate (Lei/US$)</v>
          </cell>
          <cell r="D85">
            <v>4.62</v>
          </cell>
          <cell r="E85">
            <v>5.37</v>
          </cell>
          <cell r="F85">
            <v>8.554009240834457</v>
          </cell>
          <cell r="G85">
            <v>9.5799024948157463</v>
          </cell>
          <cell r="H85">
            <v>9.75898342247811</v>
          </cell>
          <cell r="I85">
            <v>9.9291128763951502</v>
          </cell>
          <cell r="J85">
            <v>10.120201614757923</v>
          </cell>
          <cell r="K85">
            <v>10.070456069302969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4" refreshError="1">
        <row r="1">
          <cell r="A1" t="str">
            <v>Table 9. Moldova:  Difference Between Current Simulation Output and Baseline Scenario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</row>
        <row r="11">
          <cell r="A11" t="str">
            <v xml:space="preserve">  Real GDP growth</v>
          </cell>
          <cell r="D11">
            <v>3.0621206510872412E-3</v>
          </cell>
          <cell r="E11">
            <v>-8.2960501030305167E-2</v>
          </cell>
          <cell r="F11">
            <v>-5.9856296690079853</v>
          </cell>
          <cell r="G11">
            <v>1.4172230582840006</v>
          </cell>
          <cell r="H11">
            <v>-1.8237509137076335</v>
          </cell>
          <cell r="I11">
            <v>-0.90074252495273566</v>
          </cell>
          <cell r="J11">
            <v>-0.21038091794709501</v>
          </cell>
          <cell r="K11">
            <v>19.416209548599262</v>
          </cell>
        </row>
        <row r="12">
          <cell r="A12" t="str">
            <v xml:space="preserve">    Main components: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</row>
        <row r="13">
          <cell r="A13" t="str">
            <v xml:space="preserve">      Private consumption</v>
          </cell>
          <cell r="D13" t="str">
            <v/>
          </cell>
          <cell r="E13">
            <v>-3.5527136788005009E-15</v>
          </cell>
          <cell r="F13">
            <v>-0.4555833360963879</v>
          </cell>
          <cell r="G13">
            <v>8.3270167946986398</v>
          </cell>
          <cell r="H13">
            <v>0.1759024569464529</v>
          </cell>
          <cell r="I13">
            <v>6.7479763404812427</v>
          </cell>
          <cell r="J13">
            <v>0.73975821137832742</v>
          </cell>
          <cell r="K13">
            <v>-2.1288339824926394</v>
          </cell>
        </row>
        <row r="14">
          <cell r="A14" t="str">
            <v xml:space="preserve">      Public consumption</v>
          </cell>
          <cell r="D14" t="str">
            <v/>
          </cell>
          <cell r="E14">
            <v>11.410044950674369</v>
          </cell>
          <cell r="F14">
            <v>-7.9984382194248864</v>
          </cell>
          <cell r="G14">
            <v>0.67290971676656763</v>
          </cell>
          <cell r="H14">
            <v>-3.3420618566172733</v>
          </cell>
          <cell r="I14">
            <v>-1.1797672501061784</v>
          </cell>
          <cell r="J14">
            <v>-0.25052927916635603</v>
          </cell>
          <cell r="K14" t="str">
            <v/>
          </cell>
        </row>
        <row r="15">
          <cell r="A15" t="str">
            <v xml:space="preserve">      Total investments (excluding stocks)</v>
          </cell>
          <cell r="D15" t="str">
            <v/>
          </cell>
          <cell r="E15">
            <v>5.5772484427668685</v>
          </cell>
          <cell r="F15">
            <v>-36.433510758961262</v>
          </cell>
          <cell r="G15">
            <v>-35.327063515185706</v>
          </cell>
          <cell r="H15">
            <v>-9.0617616631266671</v>
          </cell>
          <cell r="I15">
            <v>-8.0314933491818721</v>
          </cell>
          <cell r="J15">
            <v>2.0547489081473858</v>
          </cell>
          <cell r="K15" t="str">
            <v/>
          </cell>
        </row>
        <row r="16">
          <cell r="A16" t="str">
            <v xml:space="preserve">      Export of goods and services</v>
          </cell>
          <cell r="D16" t="str">
            <v/>
          </cell>
          <cell r="E16">
            <v>4.3406495849400279</v>
          </cell>
          <cell r="F16">
            <v>-26.856899703702098</v>
          </cell>
          <cell r="G16">
            <v>-7.019227780730696</v>
          </cell>
          <cell r="H16">
            <v>2.7677377918799984E-2</v>
          </cell>
          <cell r="I16">
            <v>-1.7755293387436755</v>
          </cell>
          <cell r="J16">
            <v>-1.8119556684892402E-2</v>
          </cell>
          <cell r="K16" t="str">
            <v/>
          </cell>
        </row>
        <row r="17">
          <cell r="A17" t="str">
            <v xml:space="preserve">      Import of goods and services</v>
          </cell>
          <cell r="D17" t="str">
            <v/>
          </cell>
          <cell r="E17">
            <v>7.6892194640908453</v>
          </cell>
          <cell r="F17">
            <v>-28.278268233849538</v>
          </cell>
          <cell r="G17">
            <v>-9.8933475824764088</v>
          </cell>
          <cell r="H17">
            <v>-2.9737275205556246</v>
          </cell>
          <cell r="I17">
            <v>2.0102759385799196</v>
          </cell>
          <cell r="J17">
            <v>1.5156915457013476</v>
          </cell>
          <cell r="K17" t="str">
            <v/>
          </cell>
        </row>
        <row r="18">
          <cell r="A18" t="str">
            <v xml:space="preserve">  Long-term real GDP growth</v>
          </cell>
          <cell r="D18" t="str">
            <v/>
          </cell>
          <cell r="E18" t="e">
            <v>#VALUE!</v>
          </cell>
          <cell r="F18">
            <v>-1.5</v>
          </cell>
          <cell r="G18">
            <v>-3</v>
          </cell>
          <cell r="H18">
            <v>-4</v>
          </cell>
          <cell r="I18">
            <v>-3.833333333333333</v>
          </cell>
          <cell r="J18">
            <v>-2.833333333333333</v>
          </cell>
          <cell r="K18">
            <v>0.16666666666666696</v>
          </cell>
        </row>
        <row r="19">
          <cell r="A19" t="str">
            <v xml:space="preserve">  Total factor productivity</v>
          </cell>
          <cell r="D19" t="str">
            <v/>
          </cell>
          <cell r="E19">
            <v>0</v>
          </cell>
          <cell r="F19">
            <v>-0.5</v>
          </cell>
          <cell r="G19">
            <v>-0.5</v>
          </cell>
          <cell r="H19">
            <v>-1</v>
          </cell>
          <cell r="I19">
            <v>-0.5</v>
          </cell>
          <cell r="J19">
            <v>0</v>
          </cell>
          <cell r="K19" t="str">
            <v/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</row>
        <row r="21">
          <cell r="A21" t="str">
            <v>Key prices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</row>
        <row r="23">
          <cell r="A23" t="str">
            <v xml:space="preserve">  Consumer prices (average)</v>
          </cell>
          <cell r="D23">
            <v>2.7167550553343744E-2</v>
          </cell>
          <cell r="E23">
            <v>4.2348248280088541E-3</v>
          </cell>
          <cell r="F23">
            <v>22.299999999999997</v>
          </cell>
          <cell r="G23">
            <v>8.9999999999999858</v>
          </cell>
          <cell r="H23">
            <v>4.4408920985006262E-15</v>
          </cell>
          <cell r="I23">
            <v>-1.9999999999999973</v>
          </cell>
          <cell r="J23">
            <v>-4.0000000000000036</v>
          </cell>
          <cell r="K23">
            <v>-4.0000000000000036</v>
          </cell>
        </row>
        <row r="24">
          <cell r="A24" t="str">
            <v xml:space="preserve">  Consumer prices (end-of period)</v>
          </cell>
          <cell r="D24" t="str">
            <v/>
          </cell>
          <cell r="E24">
            <v>0</v>
          </cell>
          <cell r="F24">
            <v>28.764353700097381</v>
          </cell>
          <cell r="G24">
            <v>4.1657258974937772</v>
          </cell>
          <cell r="H24">
            <v>-1.0243902439024355</v>
          </cell>
          <cell r="I24">
            <v>-3.0243902439024195</v>
          </cell>
          <cell r="J24">
            <v>-4.0000000000000258</v>
          </cell>
          <cell r="K24" t="str">
            <v/>
          </cell>
        </row>
        <row r="25">
          <cell r="A25" t="str">
            <v xml:space="preserve">  GDP deflator</v>
          </cell>
          <cell r="D25">
            <v>5.2727639862322206E-3</v>
          </cell>
          <cell r="E25">
            <v>1.9553871100103279</v>
          </cell>
          <cell r="F25">
            <v>17.074561574512032</v>
          </cell>
          <cell r="G25">
            <v>3.7207233172277689</v>
          </cell>
          <cell r="H25">
            <v>-3.0204596794489946</v>
          </cell>
          <cell r="I25">
            <v>-1.7794940116059088</v>
          </cell>
          <cell r="J25">
            <v>-3.5395748871377863</v>
          </cell>
          <cell r="K25">
            <v>25.07930497782721</v>
          </cell>
        </row>
        <row r="26">
          <cell r="A26" t="str">
            <v xml:space="preserve">  Terms of trade</v>
          </cell>
          <cell r="D26" t="str">
            <v/>
          </cell>
          <cell r="E26">
            <v>-1.1066628451556371</v>
          </cell>
          <cell r="F26">
            <v>-5.2342016421380366</v>
          </cell>
          <cell r="G26">
            <v>-2.1878040596602144</v>
          </cell>
          <cell r="H26">
            <v>-3.1732441712705173</v>
          </cell>
          <cell r="I26">
            <v>0</v>
          </cell>
          <cell r="J26">
            <v>0</v>
          </cell>
          <cell r="K26" t="str">
            <v/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</row>
        <row r="28">
          <cell r="A28" t="str">
            <v>Saving-investment balance (domestic)</v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 xml:space="preserve">  Foreign saving</v>
          </cell>
          <cell r="D30" t="str">
            <v/>
          </cell>
          <cell r="E30">
            <v>-1.0181482193971689</v>
          </cell>
          <cell r="F30">
            <v>-1.427834284006547</v>
          </cell>
          <cell r="G30">
            <v>-3.584268698475805</v>
          </cell>
          <cell r="H30">
            <v>-3.291468038779545</v>
          </cell>
          <cell r="I30">
            <v>-1.1378161982764006</v>
          </cell>
          <cell r="J30">
            <v>-0.19077907574748565</v>
          </cell>
          <cell r="K30">
            <v>5.6966972617377429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</row>
        <row r="32">
          <cell r="A32" t="str">
            <v xml:space="preserve">  Domestic saving</v>
          </cell>
          <cell r="D32" t="str">
            <v/>
          </cell>
          <cell r="E32">
            <v>5.206718169337119</v>
          </cell>
          <cell r="F32">
            <v>-1.9615472990204417</v>
          </cell>
          <cell r="G32">
            <v>-7.7238085902769829</v>
          </cell>
          <cell r="H32">
            <v>-9.8673103245713207</v>
          </cell>
          <cell r="I32">
            <v>-14.694727614575132</v>
          </cell>
          <cell r="J32">
            <v>-15.270290230058974</v>
          </cell>
          <cell r="K32">
            <v>-5.1580087326667385</v>
          </cell>
        </row>
        <row r="33">
          <cell r="A33" t="str">
            <v xml:space="preserve">    Public</v>
          </cell>
          <cell r="D33" t="str">
            <v/>
          </cell>
          <cell r="E33">
            <v>6.1158133864880035</v>
          </cell>
          <cell r="F33">
            <v>5.2323831939335523</v>
          </cell>
          <cell r="G33">
            <v>-5.6412414057050357</v>
          </cell>
          <cell r="H33">
            <v>-7.0249915588566179</v>
          </cell>
          <cell r="I33">
            <v>-12.374546119908928</v>
          </cell>
          <cell r="J33">
            <v>-11.715070296154785</v>
          </cell>
          <cell r="K33">
            <v>11.615229550769804</v>
          </cell>
        </row>
        <row r="34">
          <cell r="A34" t="str">
            <v xml:space="preserve">    Private</v>
          </cell>
          <cell r="D34" t="str">
            <v/>
          </cell>
          <cell r="E34">
            <v>-0.90909521715088459</v>
          </cell>
          <cell r="F34">
            <v>-7.193930492953994</v>
          </cell>
          <cell r="G34">
            <v>-2.0825671845719471</v>
          </cell>
          <cell r="H34">
            <v>-2.8423187657147029</v>
          </cell>
          <cell r="I34">
            <v>-2.3201814946662047</v>
          </cell>
          <cell r="J34">
            <v>-3.5552199339041879</v>
          </cell>
          <cell r="K34">
            <v>-16.773238283436541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</row>
        <row r="36">
          <cell r="A36" t="str">
            <v xml:space="preserve">  Investment</v>
          </cell>
          <cell r="D36" t="str">
            <v/>
          </cell>
          <cell r="E36">
            <v>4.18856994993995</v>
          </cell>
          <cell r="F36">
            <v>-3.3893815830269887</v>
          </cell>
          <cell r="G36">
            <v>-11.308077288752788</v>
          </cell>
          <cell r="H36">
            <v>-13.158778363350866</v>
          </cell>
          <cell r="I36">
            <v>-15.832543812851533</v>
          </cell>
          <cell r="J36">
            <v>-15.461069305806458</v>
          </cell>
          <cell r="K36">
            <v>0.53868852907100506</v>
          </cell>
        </row>
        <row r="37">
          <cell r="A37" t="str">
            <v xml:space="preserve">    Public</v>
          </cell>
          <cell r="D37" t="str">
            <v/>
          </cell>
          <cell r="E37">
            <v>0.40174791734217008</v>
          </cell>
          <cell r="F37">
            <v>0.40177372034653569</v>
          </cell>
          <cell r="G37">
            <v>0.40177372038326231</v>
          </cell>
          <cell r="H37">
            <v>0.40177372039787507</v>
          </cell>
          <cell r="I37">
            <v>0.40177372042269277</v>
          </cell>
          <cell r="J37">
            <v>0.4017737204089924</v>
          </cell>
          <cell r="K37">
            <v>0.4017737248050961</v>
          </cell>
        </row>
        <row r="38">
          <cell r="A38" t="str">
            <v xml:space="preserve">    Private</v>
          </cell>
          <cell r="D38" t="str">
            <v/>
          </cell>
          <cell r="E38">
            <v>3.7868220325977759</v>
          </cell>
          <cell r="F38">
            <v>-3.7911553033735252</v>
          </cell>
          <cell r="G38">
            <v>-11.709851009136052</v>
          </cell>
          <cell r="H38">
            <v>-13.560552083748739</v>
          </cell>
          <cell r="I38">
            <v>-16.234317533274226</v>
          </cell>
          <cell r="J38">
            <v>-15.862843026215451</v>
          </cell>
          <cell r="K38">
            <v>0.13691480426590877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Saving-investment balance</v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</row>
        <row r="42">
          <cell r="A42" t="str">
            <v xml:space="preserve">  Foreign saving 1/</v>
          </cell>
          <cell r="D42" t="str">
            <v/>
          </cell>
          <cell r="E42">
            <v>-2.229782582049582</v>
          </cell>
          <cell r="F42">
            <v>-1.8616392268080908</v>
          </cell>
          <cell r="G42">
            <v>-1.9268643641285479</v>
          </cell>
          <cell r="H42">
            <v>-2.3005940259942239</v>
          </cell>
          <cell r="I42">
            <v>-0.77783482981664154</v>
          </cell>
          <cell r="J42">
            <v>-0.68224358717868139</v>
          </cell>
          <cell r="K42" t="str">
            <v/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</row>
        <row r="44">
          <cell r="A44" t="str">
            <v xml:space="preserve">  National saving</v>
          </cell>
          <cell r="D44" t="str">
            <v/>
          </cell>
          <cell r="E44">
            <v>6.4183525319895303</v>
          </cell>
          <cell r="F44">
            <v>-1.5277423562188943</v>
          </cell>
          <cell r="G44">
            <v>-9.3812129246242417</v>
          </cell>
          <cell r="H44">
            <v>-10.858184337356645</v>
          </cell>
          <cell r="I44">
            <v>-15.054708983034889</v>
          </cell>
          <cell r="J44">
            <v>-14.778825718627768</v>
          </cell>
          <cell r="K44">
            <v>0</v>
          </cell>
        </row>
        <row r="45">
          <cell r="A45" t="str">
            <v xml:space="preserve">    Public</v>
          </cell>
          <cell r="D45" t="str">
            <v/>
          </cell>
          <cell r="E45">
            <v>0.92078263552237849</v>
          </cell>
          <cell r="F45">
            <v>-0.86324998505645656</v>
          </cell>
          <cell r="G45">
            <v>-12.251240967869446</v>
          </cell>
          <cell r="H45">
            <v>-13.686903742369845</v>
          </cell>
          <cell r="I45">
            <v>-18.606840223569204</v>
          </cell>
          <cell r="J45">
            <v>-17.344349034702041</v>
          </cell>
          <cell r="K45" t="str">
            <v/>
          </cell>
        </row>
        <row r="46">
          <cell r="A46" t="str">
            <v xml:space="preserve">    Private</v>
          </cell>
          <cell r="D46" t="str">
            <v/>
          </cell>
          <cell r="E46">
            <v>5.4975698964671533</v>
          </cell>
          <cell r="F46">
            <v>-0.66449237116243687</v>
          </cell>
          <cell r="G46">
            <v>2.8700280432452043</v>
          </cell>
          <cell r="H46">
            <v>2.8287194050131994</v>
          </cell>
          <cell r="I46">
            <v>3.5521312405343135</v>
          </cell>
          <cell r="J46">
            <v>2.5655233160742732</v>
          </cell>
          <cell r="K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 xml:space="preserve">  Fixed investment</v>
          </cell>
          <cell r="D48" t="str">
            <v/>
          </cell>
          <cell r="E48">
            <v>4.2646798140807682</v>
          </cell>
          <cell r="F48">
            <v>-3.624811676175387</v>
          </cell>
          <cell r="G48">
            <v>-11.513647106747843</v>
          </cell>
          <cell r="H48">
            <v>-13.48701866349608</v>
          </cell>
          <cell r="I48">
            <v>-16.19957236984914</v>
          </cell>
          <cell r="J48">
            <v>-15.818376875541766</v>
          </cell>
          <cell r="K48">
            <v>0</v>
          </cell>
        </row>
        <row r="49">
          <cell r="A49" t="str">
            <v xml:space="preserve">    Public</v>
          </cell>
          <cell r="D49" t="str">
            <v/>
          </cell>
          <cell r="E49">
            <v>0.40174791734217008</v>
          </cell>
          <cell r="F49">
            <v>0.40177372034653569</v>
          </cell>
          <cell r="G49">
            <v>0.40177372038326231</v>
          </cell>
          <cell r="H49">
            <v>0.40177372039787507</v>
          </cell>
          <cell r="I49">
            <v>0.40177372042269277</v>
          </cell>
          <cell r="J49">
            <v>0.4017737204089924</v>
          </cell>
          <cell r="K49" t="str">
            <v/>
          </cell>
        </row>
        <row r="50">
          <cell r="A50" t="str">
            <v xml:space="preserve">    Private</v>
          </cell>
          <cell r="D50" t="str">
            <v/>
          </cell>
          <cell r="E50">
            <v>3.8629318967385977</v>
          </cell>
          <cell r="F50">
            <v>-4.0265853965219236</v>
          </cell>
          <cell r="G50">
            <v>-11.915420827131104</v>
          </cell>
          <cell r="H50">
            <v>-13.888792383893955</v>
          </cell>
          <cell r="I50">
            <v>-16.601346090271832</v>
          </cell>
          <cell r="J50">
            <v>-16.220150595950759</v>
          </cell>
          <cell r="K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</row>
        <row r="52">
          <cell r="A52" t="str">
            <v xml:space="preserve">  Changes in stocks</v>
          </cell>
          <cell r="D52" t="str">
            <v/>
          </cell>
          <cell r="E52">
            <v>-7.6109864140825323E-2</v>
          </cell>
          <cell r="F52">
            <v>0.23543009314839924</v>
          </cell>
          <cell r="G52">
            <v>0.20556981799505358</v>
          </cell>
          <cell r="H52">
            <v>0.32824030014521455</v>
          </cell>
          <cell r="I52">
            <v>0.36702855699761239</v>
          </cell>
          <cell r="J52">
            <v>0.35730756973531408</v>
          </cell>
          <cell r="K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Monetary indicators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 xml:space="preserve">  Reserve money</v>
          </cell>
          <cell r="D56" t="str">
            <v/>
          </cell>
          <cell r="E56">
            <v>-5.3445926084272344E-2</v>
          </cell>
          <cell r="F56">
            <v>6.2309425647690801</v>
          </cell>
          <cell r="G56">
            <v>10.713585338100472</v>
          </cell>
          <cell r="H56">
            <v>-1.8279290552090757</v>
          </cell>
          <cell r="I56">
            <v>-2.4862320569015921</v>
          </cell>
          <cell r="J56">
            <v>-3.6382272786370962</v>
          </cell>
          <cell r="K56">
            <v>46.161475231551663</v>
          </cell>
        </row>
        <row r="57">
          <cell r="A57" t="str">
            <v xml:space="preserve">    Sources: 2/ 3/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 xml:space="preserve">      Net foreign assets</v>
          </cell>
          <cell r="D58" t="str">
            <v/>
          </cell>
          <cell r="E58">
            <v>1.2236141659016653E-2</v>
          </cell>
          <cell r="F58">
            <v>-14.220009041510757</v>
          </cell>
          <cell r="G58">
            <v>-11.531683571221295</v>
          </cell>
          <cell r="H58">
            <v>-6.9452531582839043</v>
          </cell>
          <cell r="I58">
            <v>-1.7753897072933515</v>
          </cell>
          <cell r="J58">
            <v>-5.8490124163807602</v>
          </cell>
          <cell r="K58">
            <v>-48.975998840111878</v>
          </cell>
        </row>
        <row r="59">
          <cell r="A59" t="str">
            <v xml:space="preserve">      Net credit to government 4/</v>
          </cell>
          <cell r="D59" t="str">
            <v/>
          </cell>
          <cell r="E59">
            <v>3.0998637128884923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D60" t="str">
            <v/>
          </cell>
          <cell r="E60">
            <v>0.2939525934635645</v>
          </cell>
          <cell r="F60">
            <v>20.450951606279848</v>
          </cell>
          <cell r="G60">
            <v>22.245268909321773</v>
          </cell>
          <cell r="H60">
            <v>5.1173241030748313</v>
          </cell>
          <cell r="I60">
            <v>-0.71084234960825654</v>
          </cell>
          <cell r="J60">
            <v>2.2107851377436831</v>
          </cell>
          <cell r="K60">
            <v>63.029535580713024</v>
          </cell>
        </row>
        <row r="61">
          <cell r="A61" t="str">
            <v xml:space="preserve">      Other domestic assets</v>
          </cell>
          <cell r="D61" t="str">
            <v/>
          </cell>
          <cell r="E61">
            <v>-3.4594983740953467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32.107938490950957</v>
          </cell>
        </row>
        <row r="62">
          <cell r="A62" t="str">
            <v xml:space="preserve">  Ruble broad money</v>
          </cell>
          <cell r="D62" t="str">
            <v/>
          </cell>
          <cell r="E62">
            <v>0</v>
          </cell>
          <cell r="F62">
            <v>6.2309425647691015</v>
          </cell>
          <cell r="G62">
            <v>10.713585338100494</v>
          </cell>
          <cell r="H62">
            <v>-1.8279290552092533</v>
          </cell>
          <cell r="I62">
            <v>-2.4862320569013487</v>
          </cell>
          <cell r="J62">
            <v>-3.6382272786372294</v>
          </cell>
          <cell r="K62">
            <v>46.161475231551691</v>
          </cell>
        </row>
        <row r="63">
          <cell r="A63" t="str">
            <v xml:space="preserve">  Velocity (average)</v>
          </cell>
          <cell r="D63" t="str">
            <v/>
          </cell>
          <cell r="E63">
            <v>2.1751027790670499</v>
          </cell>
          <cell r="F63">
            <v>2.396602447616214</v>
          </cell>
          <cell r="G63">
            <v>-4.120763556152462</v>
          </cell>
          <cell r="H63">
            <v>-2.9273056660750751</v>
          </cell>
          <cell r="I63">
            <v>-0.31051923870492049</v>
          </cell>
          <cell r="J63">
            <v>-0.30030219222486609</v>
          </cell>
          <cell r="K63">
            <v>-6.9681308281647647</v>
          </cell>
        </row>
        <row r="64">
          <cell r="A64" t="str">
            <v xml:space="preserve">  Money multiplier (end of period)</v>
          </cell>
          <cell r="D64" t="str">
            <v/>
          </cell>
          <cell r="E64">
            <v>7.2429556824249453E-4</v>
          </cell>
          <cell r="F64">
            <v>7.2429556824249453E-4</v>
          </cell>
          <cell r="G64">
            <v>7.2429556824271657E-4</v>
          </cell>
          <cell r="H64">
            <v>7.2429556824071817E-4</v>
          </cell>
          <cell r="I64">
            <v>7.242955682433827E-4</v>
          </cell>
          <cell r="J64" t="str">
            <v/>
          </cell>
          <cell r="K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General government finances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 xml:space="preserve">   Total revenue, incl. grants</v>
          </cell>
          <cell r="D68">
            <v>0.5359570299932841</v>
          </cell>
          <cell r="E68">
            <v>4.6397242600635025</v>
          </cell>
          <cell r="F68">
            <v>4.4279184669489027</v>
          </cell>
          <cell r="G68">
            <v>-5.6100342322147156</v>
          </cell>
          <cell r="H68">
            <v>-6.494358291714633</v>
          </cell>
          <cell r="I68">
            <v>-11.877743344958482</v>
          </cell>
          <cell r="J68">
            <v>-11.147739504611963</v>
          </cell>
          <cell r="K68">
            <v>5.144724355456944</v>
          </cell>
        </row>
        <row r="69">
          <cell r="A69" t="str">
            <v xml:space="preserve">   Total expenditures</v>
          </cell>
          <cell r="D69">
            <v>0.53388278224601748</v>
          </cell>
          <cell r="E69">
            <v>4.8020739527706908</v>
          </cell>
          <cell r="F69">
            <v>6.2479203283835218</v>
          </cell>
          <cell r="G69">
            <v>7.5502693869005952</v>
          </cell>
          <cell r="H69">
            <v>8.0568872671824963</v>
          </cell>
          <cell r="I69">
            <v>7.5545251988273066</v>
          </cell>
          <cell r="J69">
            <v>6.9809961568094678</v>
          </cell>
          <cell r="K69">
            <v>-1.094684786905848</v>
          </cell>
        </row>
        <row r="70">
          <cell r="A70" t="str">
            <v xml:space="preserve">   Overall balance, incl. grants</v>
          </cell>
          <cell r="D70">
            <v>1.8684539948741961</v>
          </cell>
          <cell r="E70">
            <v>-0.15933381896246246</v>
          </cell>
          <cell r="F70">
            <v>-1.8200018614346167</v>
          </cell>
          <cell r="G70">
            <v>-13.160303619115307</v>
          </cell>
          <cell r="H70">
            <v>-14.551245558897126</v>
          </cell>
          <cell r="I70">
            <v>-19.432268543785788</v>
          </cell>
          <cell r="J70">
            <v>-18.12873566142143</v>
          </cell>
          <cell r="K70">
            <v>6.2394091423627973</v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</row>
        <row r="72">
          <cell r="A72" t="str">
            <v>External sector</v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</row>
        <row r="74">
          <cell r="A74" t="str">
            <v xml:space="preserve">  Current account</v>
          </cell>
          <cell r="D74" t="str">
            <v/>
          </cell>
          <cell r="E74">
            <v>2.2297825820495802</v>
          </cell>
          <cell r="F74">
            <v>1.8616392268080926</v>
          </cell>
          <cell r="G74">
            <v>1.9268643641285479</v>
          </cell>
          <cell r="H74">
            <v>2.300594025994223</v>
          </cell>
          <cell r="I74">
            <v>0.77783482981664154</v>
          </cell>
          <cell r="J74">
            <v>0.68224358717867872</v>
          </cell>
          <cell r="K74">
            <v>-3.7015180626662278</v>
          </cell>
        </row>
        <row r="75">
          <cell r="A75" t="str">
            <v xml:space="preserve">  Trade account</v>
          </cell>
          <cell r="D75" t="str">
            <v/>
          </cell>
          <cell r="E75">
            <v>1.0181482193971547</v>
          </cell>
          <cell r="F75">
            <v>1.4278342840065505</v>
          </cell>
          <cell r="G75">
            <v>3.5842686984758174</v>
          </cell>
          <cell r="H75">
            <v>3.2914680387795485</v>
          </cell>
          <cell r="I75">
            <v>1.137816198276397</v>
          </cell>
          <cell r="J75">
            <v>0.19077907574747144</v>
          </cell>
          <cell r="K75">
            <v>-5.6966972617377323</v>
          </cell>
        </row>
        <row r="76">
          <cell r="A76" t="str">
            <v xml:space="preserve">  Capital account</v>
          </cell>
          <cell r="D76" t="str">
            <v/>
          </cell>
          <cell r="E76">
            <v>-2.0516111321717156</v>
          </cell>
          <cell r="F76">
            <v>-3.1683843613189673</v>
          </cell>
          <cell r="G76">
            <v>-2.6637720328808179</v>
          </cell>
          <cell r="H76">
            <v>-2.5862073401987153</v>
          </cell>
          <cell r="I76">
            <v>-0.61794924250111904</v>
          </cell>
          <cell r="J76">
            <v>-1.0781536030194889</v>
          </cell>
          <cell r="K76">
            <v>-4.1758397640231788</v>
          </cell>
        </row>
        <row r="77">
          <cell r="A77" t="str">
            <v xml:space="preserve">  Gross international reserves  (US$ millions)</v>
          </cell>
          <cell r="D77" t="str">
            <v/>
          </cell>
          <cell r="E77">
            <v>-3.7247975392305364</v>
          </cell>
          <cell r="F77">
            <v>-21.813481897250242</v>
          </cell>
          <cell r="G77">
            <v>-38.835421321542341</v>
          </cell>
          <cell r="H77">
            <v>-48.302083664028089</v>
          </cell>
          <cell r="I77">
            <v>-49.032982156352887</v>
          </cell>
          <cell r="J77">
            <v>-59.793949291096851</v>
          </cell>
          <cell r="K77">
            <v>-111.65656904069235</v>
          </cell>
        </row>
        <row r="78">
          <cell r="A78" t="str">
            <v xml:space="preserve">    (In months of import)</v>
          </cell>
          <cell r="D78" t="str">
            <v/>
          </cell>
          <cell r="E78">
            <v>1.8283977948363894E-2</v>
          </cell>
          <cell r="F78">
            <v>0.26485337047972535</v>
          </cell>
          <cell r="G78">
            <v>0.31955525880323821</v>
          </cell>
          <cell r="H78">
            <v>0.28389365482742202</v>
          </cell>
          <cell r="I78">
            <v>0.26518028807993321</v>
          </cell>
          <cell r="J78">
            <v>0.14920544701510119</v>
          </cell>
          <cell r="K78">
            <v>-1.0572934927438449</v>
          </cell>
        </row>
        <row r="79">
          <cell r="A79" t="str">
            <v xml:space="preserve">  Change in NIR (US$ millions)</v>
          </cell>
          <cell r="D79">
            <v>-103.12</v>
          </cell>
          <cell r="E79">
            <v>-0.70199876668615957</v>
          </cell>
          <cell r="F79">
            <v>-18.106946946618862</v>
          </cell>
          <cell r="G79">
            <v>-17.021939381122486</v>
          </cell>
          <cell r="H79">
            <v>-9.4666623404767378</v>
          </cell>
          <cell r="I79">
            <v>-0.73089848050533845</v>
          </cell>
          <cell r="J79">
            <v>-10.76096713984241</v>
          </cell>
          <cell r="K79">
            <v>-141.59655384089677</v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</row>
        <row r="81">
          <cell r="A81" t="str">
            <v>Memorandum items: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A83" t="str">
            <v xml:space="preserve">  Nominal GDP (Lei billions)</v>
          </cell>
          <cell r="D83">
            <v>2.0089606674300597E-3</v>
          </cell>
          <cell r="E83">
            <v>0.17376229181084568</v>
          </cell>
          <cell r="F83">
            <v>1.1370579147690432</v>
          </cell>
          <cell r="G83">
            <v>1.9059113045962075</v>
          </cell>
          <cell r="H83">
            <v>1.3930560430356973</v>
          </cell>
          <cell r="I83">
            <v>1.1019462610562023</v>
          </cell>
          <cell r="J83">
            <v>0.57942771612843558</v>
          </cell>
          <cell r="K83">
            <v>7.9208198724770948</v>
          </cell>
        </row>
        <row r="84">
          <cell r="A84" t="str">
            <v xml:space="preserve">  Nominal GDP (US$ millions)</v>
          </cell>
          <cell r="D84">
            <v>2184.991033107874</v>
          </cell>
          <cell r="E84">
            <v>1851.3616261079337</v>
          </cell>
          <cell r="F84">
            <v>1916.2704555937476</v>
          </cell>
          <cell r="G84">
            <v>1882.1204694736477</v>
          </cell>
          <cell r="H84">
            <v>1943.1965190223502</v>
          </cell>
          <cell r="I84">
            <v>1976.7001699132179</v>
          </cell>
          <cell r="J84">
            <v>2057.0737625001061</v>
          </cell>
          <cell r="K84">
            <v>1926.9555004815588</v>
          </cell>
        </row>
        <row r="85">
          <cell r="A85" t="str">
            <v xml:space="preserve">  Average exchange rate (Lei/US$)</v>
          </cell>
          <cell r="D85">
            <v>4.63</v>
          </cell>
          <cell r="E85">
            <v>5.3730000000000002</v>
          </cell>
          <cell r="F85">
            <v>6.1723889598049588</v>
          </cell>
          <cell r="G85">
            <v>6.7389105472583486</v>
          </cell>
          <cell r="H85">
            <v>7.2969563808318432</v>
          </cell>
          <cell r="I85">
            <v>7.9178390176715148</v>
          </cell>
          <cell r="J85">
            <v>8.5551194986312371</v>
          </cell>
          <cell r="K85">
            <v>6.0854781310142014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5" refreshError="1">
        <row r="1">
          <cell r="A1" t="str">
            <v>Table 3. Tajikistan:  Simulation Output of Financial Programming Model</v>
          </cell>
        </row>
        <row r="2">
          <cell r="A2" t="str">
            <v>(In millions of TR,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16736.389883289456</v>
          </cell>
          <cell r="E10">
            <v>16851.67101707793</v>
          </cell>
          <cell r="F10">
            <v>19559.504768640159</v>
          </cell>
          <cell r="G10">
            <v>21637.328782293618</v>
          </cell>
          <cell r="H10">
            <v>24148.152111368472</v>
          </cell>
          <cell r="I10">
            <v>26500.515169154216</v>
          </cell>
          <cell r="J10">
            <v>29611.516945782765</v>
          </cell>
          <cell r="K10">
            <v>19347.154321906841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10116.508483289455</v>
          </cell>
          <cell r="E11">
            <v>9947.3660170779294</v>
          </cell>
          <cell r="F11">
            <v>11827.966604107265</v>
          </cell>
          <cell r="G11">
            <v>12683.441482946799</v>
          </cell>
          <cell r="H11">
            <v>14179.420238690363</v>
          </cell>
          <cell r="I11">
            <v>15651.19373157679</v>
          </cell>
          <cell r="J11">
            <v>17598.511855687382</v>
          </cell>
          <cell r="K11">
            <v>11726.445557618052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6619.8814000000002</v>
          </cell>
          <cell r="E12">
            <v>6904.3050000000003</v>
          </cell>
          <cell r="F12">
            <v>7731.5381645328935</v>
          </cell>
          <cell r="G12">
            <v>8953.8872993468194</v>
          </cell>
          <cell r="H12">
            <v>9968.7318726781086</v>
          </cell>
          <cell r="I12">
            <v>10849.321437577426</v>
          </cell>
          <cell r="J12">
            <v>12013.005090095381</v>
          </cell>
          <cell r="K12">
            <v>7620.7087642887882</v>
          </cell>
        </row>
        <row r="13">
          <cell r="A13" t="str">
            <v>Total expenditures</v>
          </cell>
          <cell r="C13" t="str">
            <v>END</v>
          </cell>
          <cell r="D13">
            <v>16366.29895760426</v>
          </cell>
          <cell r="E13">
            <v>16851.67101707793</v>
          </cell>
          <cell r="F13">
            <v>19559.504768890889</v>
          </cell>
          <cell r="G13">
            <v>21637.328782589106</v>
          </cell>
          <cell r="H13">
            <v>24148.152111368476</v>
          </cell>
          <cell r="I13">
            <v>26500.515169180646</v>
          </cell>
          <cell r="J13">
            <v>29611.516945715171</v>
          </cell>
          <cell r="K13">
            <v>23376.701210171504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6490.0608063506497</v>
          </cell>
          <cell r="E14">
            <v>7653.5251070779304</v>
          </cell>
          <cell r="F14">
            <v>8902.2737960391787</v>
          </cell>
          <cell r="G14">
            <v>8540.7490098793587</v>
          </cell>
          <cell r="H14">
            <v>9108.7085333461073</v>
          </cell>
          <cell r="I14">
            <v>9271.0085471441544</v>
          </cell>
          <cell r="J14">
            <v>10342.492053218608</v>
          </cell>
          <cell r="K14">
            <v>11769.382292335273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2664</v>
          </cell>
          <cell r="E15">
            <v>1875</v>
          </cell>
          <cell r="F15">
            <v>2229.4783709207345</v>
          </cell>
          <cell r="G15">
            <v>2390.728635067725</v>
          </cell>
          <cell r="H15">
            <v>2672.7088258238509</v>
          </cell>
          <cell r="I15">
            <v>2950.1265155343185</v>
          </cell>
          <cell r="J15">
            <v>3317.1806157291676</v>
          </cell>
          <cell r="K15">
            <v>2957.4103209882469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1979.7</v>
          </cell>
          <cell r="E16">
            <v>2397.9</v>
          </cell>
          <cell r="F16">
            <v>2411.8916457082646</v>
          </cell>
          <cell r="G16">
            <v>3399.5677114441683</v>
          </cell>
          <cell r="H16">
            <v>4180.5463051502393</v>
          </cell>
          <cell r="I16">
            <v>5122.7268510570866</v>
          </cell>
          <cell r="J16">
            <v>5768.4017259495704</v>
          </cell>
          <cell r="K16">
            <v>2393.7495959090484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</v>
          </cell>
          <cell r="E17">
            <v>162.5</v>
          </cell>
          <cell r="F17">
            <v>193.22145882244396</v>
          </cell>
          <cell r="G17">
            <v>207.19648171122989</v>
          </cell>
          <cell r="H17">
            <v>231.6347649047336</v>
          </cell>
          <cell r="I17">
            <v>255.67763134663502</v>
          </cell>
          <cell r="J17">
            <v>287.48898669632854</v>
          </cell>
          <cell r="K17">
            <v>191.56301222529495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419.94769948669068</v>
          </cell>
          <cell r="E18">
            <v>450</v>
          </cell>
          <cell r="F18">
            <v>517.63314745262664</v>
          </cell>
          <cell r="G18">
            <v>544.33814187612154</v>
          </cell>
          <cell r="H18">
            <v>570.75232686371953</v>
          </cell>
          <cell r="I18">
            <v>597.10892210478653</v>
          </cell>
          <cell r="J18">
            <v>637.87847213088457</v>
          </cell>
          <cell r="K18">
            <v>518.72009007627764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4578.3904517669171</v>
          </cell>
          <cell r="E19">
            <v>4312.7459100000005</v>
          </cell>
          <cell r="F19">
            <v>5305.0063499476382</v>
          </cell>
          <cell r="G19">
            <v>6554.7488026105011</v>
          </cell>
          <cell r="H19">
            <v>7383.8013552798247</v>
          </cell>
          <cell r="I19">
            <v>8303.8667019936638</v>
          </cell>
          <cell r="J19">
            <v>9258.0750919906113</v>
          </cell>
          <cell r="K19">
            <v>5545.8758986373641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10438.461469661877</v>
          </cell>
          <cell r="E22">
            <v>10828.53801707793</v>
          </cell>
          <cell r="F22">
            <v>12732.410468477028</v>
          </cell>
          <cell r="G22">
            <v>13698.800677065663</v>
          </cell>
          <cell r="H22">
            <v>15198.308418069977</v>
          </cell>
          <cell r="I22">
            <v>16640.236831856342</v>
          </cell>
          <cell r="J22">
            <v>18568.543813013534</v>
          </cell>
          <cell r="K22">
            <v>12644.667094684037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7705.0721464745429</v>
          </cell>
          <cell r="E23">
            <v>8705.5380170779299</v>
          </cell>
          <cell r="F23">
            <v>10037.019594828413</v>
          </cell>
          <cell r="G23">
            <v>9529.9270084708005</v>
          </cell>
          <cell r="H23">
            <v>10338.762856123081</v>
          </cell>
          <cell r="I23">
            <v>10473.436277328663</v>
          </cell>
          <cell r="J23">
            <v>11796.757977890535</v>
          </cell>
          <cell r="K23">
            <v>13251.95081335151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1.8465391480296811</v>
          </cell>
          <cell r="E24">
            <v>1.9717263142484485</v>
          </cell>
          <cell r="F24">
            <v>1.8837727249807386</v>
          </cell>
          <cell r="G24">
            <v>1.8852333635306158</v>
          </cell>
          <cell r="H24">
            <v>1.8450343536454341</v>
          </cell>
          <cell r="I24">
            <v>1.8418250660808793</v>
          </cell>
          <cell r="J24">
            <v>1.8342549814789424</v>
          </cell>
          <cell r="K24">
            <v>1.9037015328979101</v>
          </cell>
        </row>
        <row r="25">
          <cell r="A25" t="str">
            <v>Incremental capital-output ratio (ICOR)</v>
          </cell>
          <cell r="E25">
            <v>-2.7594067525678718</v>
          </cell>
          <cell r="F25">
            <v>21.3236262912272</v>
          </cell>
          <cell r="G25">
            <v>232.37988353070034</v>
          </cell>
          <cell r="H25">
            <v>6.8745380517796866</v>
          </cell>
          <cell r="I25">
            <v>7.4960799491818477</v>
          </cell>
          <cell r="J25">
            <v>7.1159627003729096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-1273.8479999999995</v>
          </cell>
          <cell r="E29">
            <v>-1710.3870899999999</v>
          </cell>
          <cell r="F29">
            <v>-1525.3630266999635</v>
          </cell>
          <cell r="G29">
            <v>-1277.7837819640672</v>
          </cell>
          <cell r="H29">
            <v>-1426.9035397602693</v>
          </cell>
          <cell r="I29">
            <v>-1342.7349888255844</v>
          </cell>
          <cell r="J29">
            <v>-1516.1486946361274</v>
          </cell>
          <cell r="K29">
            <v>-1495.7826958726819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4578.3904517669171</v>
          </cell>
          <cell r="E30">
            <v>4312.7459100000005</v>
          </cell>
          <cell r="F30">
            <v>5305.0063499476382</v>
          </cell>
          <cell r="G30">
            <v>6554.7488026105011</v>
          </cell>
          <cell r="H30">
            <v>7383.8013552798247</v>
          </cell>
          <cell r="I30">
            <v>8303.8667019936638</v>
          </cell>
          <cell r="J30">
            <v>9258.0750919906113</v>
          </cell>
          <cell r="K30">
            <v>5545.8758986373641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6619.8814000000002</v>
          </cell>
          <cell r="E31">
            <v>6904.3050000000003</v>
          </cell>
          <cell r="F31">
            <v>7731.5381645328935</v>
          </cell>
          <cell r="G31">
            <v>8953.8872993468194</v>
          </cell>
          <cell r="H31">
            <v>9968.7318726781086</v>
          </cell>
          <cell r="I31">
            <v>10849.321437577426</v>
          </cell>
          <cell r="J31">
            <v>12013.005090095381</v>
          </cell>
          <cell r="K31">
            <v>7620.7087642887882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-113.42509026614555</v>
          </cell>
          <cell r="E32">
            <v>-440.58600000000001</v>
          </cell>
          <cell r="F32">
            <v>-549.34261742264141</v>
          </cell>
          <cell r="G32">
            <v>-576.8507428453147</v>
          </cell>
          <cell r="H32">
            <v>-680.80603033161083</v>
          </cell>
          <cell r="I32">
            <v>-792.57568566891871</v>
          </cell>
          <cell r="J32">
            <v>-917.10881025326876</v>
          </cell>
          <cell r="K32">
            <v>-652.36325564472247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797.94900428066251</v>
          </cell>
          <cell r="E33">
            <v>1321.758</v>
          </cell>
          <cell r="F33">
            <v>1450.5114055541653</v>
          </cell>
          <cell r="G33">
            <v>1698.2054579091039</v>
          </cell>
          <cell r="H33">
            <v>1838.8330079696245</v>
          </cell>
          <cell r="I33">
            <v>1995.2954324532218</v>
          </cell>
          <cell r="J33">
            <v>2155.8901136550717</v>
          </cell>
          <cell r="K33">
            <v>1533.5404890155789</v>
          </cell>
        </row>
        <row r="34">
          <cell r="A34" t="str">
            <v>Capital account</v>
          </cell>
          <cell r="C34" t="str">
            <v>EXOG</v>
          </cell>
          <cell r="D34">
            <v>1509.9779999999996</v>
          </cell>
          <cell r="E34">
            <v>500.9081475372152</v>
          </cell>
          <cell r="F34">
            <v>1475.2009613933851</v>
          </cell>
          <cell r="G34">
            <v>1482.5603203968367</v>
          </cell>
          <cell r="H34">
            <v>1627.2212729255009</v>
          </cell>
          <cell r="I34">
            <v>1528.1429304106025</v>
          </cell>
          <cell r="J34">
            <v>1762.354616718035</v>
          </cell>
          <cell r="K34">
            <v>1454.4292733123925</v>
          </cell>
        </row>
        <row r="35">
          <cell r="A35" t="str">
            <v xml:space="preserve">   NFPS financing </v>
          </cell>
          <cell r="B35" t="str">
            <v>CFCG</v>
          </cell>
          <cell r="C35" t="str">
            <v>EXOG</v>
          </cell>
          <cell r="D35">
            <v>244.72734040573235</v>
          </cell>
          <cell r="E35">
            <v>-288</v>
          </cell>
          <cell r="F35">
            <v>407.37767134712726</v>
          </cell>
          <cell r="G35">
            <v>761.49689184019337</v>
          </cell>
          <cell r="H35">
            <v>715.10172532152058</v>
          </cell>
          <cell r="I35">
            <v>459.23466302494785</v>
          </cell>
          <cell r="J35">
            <v>521.8622894165054</v>
          </cell>
          <cell r="K35">
            <v>371.21416599186625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3.9897450214033126</v>
          </cell>
          <cell r="E36">
            <v>-343.87200000000001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1052.4550977107756</v>
          </cell>
          <cell r="E37">
            <v>1132.7801475372153</v>
          </cell>
          <cell r="F37">
            <v>1067.8232900462579</v>
          </cell>
          <cell r="G37">
            <v>721.06342855664332</v>
          </cell>
          <cell r="H37">
            <v>912.11954760398032</v>
          </cell>
          <cell r="I37">
            <v>1068.9082673856544</v>
          </cell>
          <cell r="J37">
            <v>1240.4923273015295</v>
          </cell>
          <cell r="K37">
            <v>882.39432899705923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236.13</v>
          </cell>
          <cell r="E38">
            <v>-1209.4789424627847</v>
          </cell>
          <cell r="F38">
            <v>-50.162065306578398</v>
          </cell>
          <cell r="G38">
            <v>204.77653843276957</v>
          </cell>
          <cell r="H38">
            <v>200.31773316523166</v>
          </cell>
          <cell r="I38">
            <v>185.40794158501802</v>
          </cell>
          <cell r="J38">
            <v>246.20592208190757</v>
          </cell>
          <cell r="K38">
            <v>-41.353422560289232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0</v>
          </cell>
          <cell r="G40">
            <v>2.2737367544323206E-13</v>
          </cell>
          <cell r="H40">
            <v>-2.2737367544323206E-13</v>
          </cell>
          <cell r="I40">
            <v>0</v>
          </cell>
          <cell r="J40">
            <v>2.2737367544323206E-13</v>
          </cell>
          <cell r="K40">
            <v>200.82077832346704</v>
          </cell>
        </row>
        <row r="42">
          <cell r="A42" t="str">
            <v>General Government: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2614</v>
          </cell>
          <cell r="E44">
            <v>2123</v>
          </cell>
          <cell r="F44">
            <v>2692.1157974136054</v>
          </cell>
          <cell r="G44">
            <v>4274.8691895411448</v>
          </cell>
          <cell r="H44">
            <v>4998.6843602052986</v>
          </cell>
          <cell r="I44">
            <v>6380.4772010324923</v>
          </cell>
          <cell r="J44">
            <v>7040.5351811987139</v>
          </cell>
          <cell r="K44">
            <v>2710.5339168620467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554.08337986227434</v>
          </cell>
          <cell r="E45">
            <v>505</v>
          </cell>
          <cell r="F45">
            <v>580.13333793067272</v>
          </cell>
          <cell r="G45">
            <v>633.37982995821062</v>
          </cell>
          <cell r="H45">
            <v>685.82969892426593</v>
          </cell>
          <cell r="I45">
            <v>744.18550231232359</v>
          </cell>
          <cell r="J45">
            <v>804.08251383003437</v>
          </cell>
          <cell r="K45">
            <v>571.96472290381007</v>
          </cell>
        </row>
        <row r="46">
          <cell r="A46" t="str">
            <v>Total expenditures</v>
          </cell>
          <cell r="C46" t="str">
            <v>END</v>
          </cell>
          <cell r="D46">
            <v>3282.4522799181091</v>
          </cell>
          <cell r="E46">
            <v>2401.6999999999998</v>
          </cell>
          <cell r="F46">
            <v>2843.9350711921375</v>
          </cell>
          <cell r="G46">
            <v>3053.1281177887149</v>
          </cell>
          <cell r="H46">
            <v>3413.2501412096517</v>
          </cell>
          <cell r="I46">
            <v>3770.1371968528351</v>
          </cell>
          <cell r="J46">
            <v>4226.5180213217764</v>
          </cell>
          <cell r="K46">
            <v>3679.5158270593015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2664</v>
          </cell>
          <cell r="E47">
            <v>1875</v>
          </cell>
          <cell r="F47">
            <v>2229.4783709207345</v>
          </cell>
          <cell r="G47">
            <v>2390.728635067725</v>
          </cell>
          <cell r="H47">
            <v>2672.7088258238509</v>
          </cell>
          <cell r="I47">
            <v>2950.1265155343185</v>
          </cell>
          <cell r="J47">
            <v>3317.1806157291676</v>
          </cell>
          <cell r="K47">
            <v>2957.4103209882469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</v>
          </cell>
          <cell r="E48">
            <v>162.5</v>
          </cell>
          <cell r="F48">
            <v>193.22145882244396</v>
          </cell>
          <cell r="G48">
            <v>207.19648171122989</v>
          </cell>
          <cell r="H48">
            <v>231.6347649047336</v>
          </cell>
          <cell r="I48">
            <v>255.67763134663502</v>
          </cell>
          <cell r="J48">
            <v>287.48898669632854</v>
          </cell>
          <cell r="K48">
            <v>191.56301222529495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218.9</v>
          </cell>
          <cell r="F49">
            <v>236.41200000000003</v>
          </cell>
          <cell r="G49">
            <v>252.96084000000005</v>
          </cell>
          <cell r="H49">
            <v>265.60888200000005</v>
          </cell>
          <cell r="I49">
            <v>278.88932610000006</v>
          </cell>
          <cell r="J49">
            <v>292.83379240500005</v>
          </cell>
          <cell r="K49">
            <v>307.47548202525007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141.75227991810905</v>
          </cell>
          <cell r="E50">
            <v>183.3</v>
          </cell>
          <cell r="F50">
            <v>222.82324144895904</v>
          </cell>
          <cell r="G50">
            <v>240.24216100976014</v>
          </cell>
          <cell r="H50">
            <v>281.29766848106749</v>
          </cell>
          <cell r="I50">
            <v>323.44372387188139</v>
          </cell>
          <cell r="J50">
            <v>367.01462649128007</v>
          </cell>
          <cell r="K50">
            <v>261.06701182050926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</v>
          </cell>
          <cell r="E51">
            <v>-38</v>
          </cell>
          <cell r="F51">
            <v>-38</v>
          </cell>
          <cell r="G51">
            <v>-38</v>
          </cell>
          <cell r="H51">
            <v>-38</v>
          </cell>
          <cell r="I51">
            <v>-38</v>
          </cell>
          <cell r="J51">
            <v>-38</v>
          </cell>
          <cell r="K51">
            <v>-38</v>
          </cell>
        </row>
        <row r="52">
          <cell r="A52" t="str">
            <v>Balance of the rest of NFPS</v>
          </cell>
          <cell r="B52" t="str">
            <v>REST</v>
          </cell>
          <cell r="C52" t="str">
            <v>EXOG</v>
          </cell>
          <cell r="D52">
            <v>0.1999999999998181</v>
          </cell>
          <cell r="E52">
            <v>-0.29999999999972715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-1222.3356597803836</v>
          </cell>
          <cell r="E54">
            <v>-784</v>
          </cell>
          <cell r="F54">
            <v>-731.9526117092048</v>
          </cell>
          <cell r="G54">
            <v>588.36124179421927</v>
          </cell>
          <cell r="H54">
            <v>899.60452007138099</v>
          </cell>
          <cell r="I54">
            <v>1866.1545018673337</v>
          </cell>
          <cell r="J54">
            <v>2009.9346460469033</v>
          </cell>
          <cell r="K54">
            <v>-1540.9466331010649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-668.25227991810925</v>
          </cell>
          <cell r="E55">
            <v>-279</v>
          </cell>
          <cell r="F55">
            <v>-151.81927377853208</v>
          </cell>
          <cell r="G55">
            <v>1221.7410717524299</v>
          </cell>
          <cell r="H55">
            <v>1585.4342189956469</v>
          </cell>
          <cell r="I55">
            <v>2610.3400041796572</v>
          </cell>
          <cell r="J55">
            <v>2814.0171598769375</v>
          </cell>
          <cell r="K55">
            <v>-968.98191019725482</v>
          </cell>
        </row>
        <row r="57">
          <cell r="A57" t="str">
            <v>Total financing</v>
          </cell>
          <cell r="C57" t="str">
            <v>END</v>
          </cell>
          <cell r="D57">
            <v>651.72734040573232</v>
          </cell>
          <cell r="E57">
            <v>279</v>
          </cell>
          <cell r="F57">
            <v>151.81927377207222</v>
          </cell>
          <cell r="G57">
            <v>-1221.7410717566027</v>
          </cell>
          <cell r="H57">
            <v>-1585.4342189956469</v>
          </cell>
          <cell r="I57">
            <v>-2610.3400041799287</v>
          </cell>
          <cell r="J57">
            <v>-2814.0171598764568</v>
          </cell>
          <cell r="K57">
            <v>79.041920317305937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244.72734040573235</v>
          </cell>
          <cell r="E58">
            <v>-288</v>
          </cell>
          <cell r="F58">
            <v>407.37767134712726</v>
          </cell>
          <cell r="G58">
            <v>761.49689184019337</v>
          </cell>
          <cell r="H58">
            <v>715.10172532152058</v>
          </cell>
          <cell r="I58">
            <v>459.23466302494785</v>
          </cell>
          <cell r="J58">
            <v>521.8622894165054</v>
          </cell>
          <cell r="K58">
            <v>371.21416599186625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</v>
          </cell>
          <cell r="E59">
            <v>789.2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189</v>
          </cell>
          <cell r="E61">
            <v>-92.2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</v>
          </cell>
          <cell r="E62">
            <v>-130</v>
          </cell>
          <cell r="F62">
            <v>-255.55839757505504</v>
          </cell>
          <cell r="G62">
            <v>-1983.2379635967959</v>
          </cell>
          <cell r="H62">
            <v>-2300.5359443171674</v>
          </cell>
          <cell r="I62">
            <v>-3069.5746672048767</v>
          </cell>
          <cell r="J62">
            <v>-3335.8794492929624</v>
          </cell>
          <cell r="K62">
            <v>-292.17224567456032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0</v>
          </cell>
          <cell r="G64">
            <v>2.2737367544323206E-13</v>
          </cell>
          <cell r="H64">
            <v>-2.2737367544323206E-13</v>
          </cell>
          <cell r="I64">
            <v>0</v>
          </cell>
          <cell r="J64">
            <v>2.2737367544323206E-13</v>
          </cell>
          <cell r="K64">
            <v>200.82077832346704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1060.9000000000001</v>
          </cell>
          <cell r="F68">
            <v>1275.5090029745618</v>
          </cell>
          <cell r="G68">
            <v>1419.4778894512674</v>
          </cell>
          <cell r="H68">
            <v>1596.8284070833909</v>
          </cell>
          <cell r="I68">
            <v>1782.0208320054965</v>
          </cell>
          <cell r="J68">
            <v>2020.6888550539625</v>
          </cell>
          <cell r="K68">
            <v>1267.4871761821025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542.58254234133619</v>
          </cell>
          <cell r="E69">
            <v>-292.89999999999998</v>
          </cell>
          <cell r="F69">
            <v>-174.24145874534511</v>
          </cell>
          <cell r="G69">
            <v>-122.28973124425711</v>
          </cell>
          <cell r="H69">
            <v>74.60377948586671</v>
          </cell>
          <cell r="I69">
            <v>405.81394330224055</v>
          </cell>
          <cell r="J69">
            <v>427.82882983962116</v>
          </cell>
          <cell r="K69">
            <v>-161.58769221900724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1705.6</v>
          </cell>
          <cell r="E70">
            <v>1172.7</v>
          </cell>
          <cell r="F70">
            <v>534.05930771949681</v>
          </cell>
          <cell r="G70">
            <v>1542.8378295112011</v>
          </cell>
          <cell r="H70">
            <v>979.44696627255894</v>
          </cell>
          <cell r="I70">
            <v>2289.6148976011145</v>
          </cell>
          <cell r="J70">
            <v>1557.1206920149116</v>
          </cell>
          <cell r="K70">
            <v>516.10328627676233</v>
          </cell>
        </row>
        <row r="71">
          <cell r="A71" t="str">
            <v xml:space="preserve">         Net Fund position</v>
          </cell>
          <cell r="B71" t="str">
            <v>NFP</v>
          </cell>
          <cell r="C71" t="str">
            <v>EXOG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 xml:space="preserve">         Gross official reserves</v>
          </cell>
          <cell r="B72" t="str">
            <v>GOR</v>
          </cell>
          <cell r="C72" t="str">
            <v>END</v>
          </cell>
          <cell r="D72">
            <v>1717</v>
          </cell>
          <cell r="E72">
            <v>1197</v>
          </cell>
          <cell r="F72">
            <v>545.80310503586009</v>
          </cell>
          <cell r="G72">
            <v>1570.4460449730664</v>
          </cell>
          <cell r="H72">
            <v>994.44948362990033</v>
          </cell>
          <cell r="I72">
            <v>2320.84876991692</v>
          </cell>
          <cell r="J72">
            <v>1575.8446221834076</v>
          </cell>
          <cell r="K72">
            <v>527.33956546443108</v>
          </cell>
        </row>
        <row r="73">
          <cell r="A73" t="str">
            <v xml:space="preserve">         Gross official liabilities</v>
          </cell>
          <cell r="B73" t="str">
            <v>GOL</v>
          </cell>
          <cell r="C73" t="str">
            <v>EXOG</v>
          </cell>
          <cell r="D73">
            <v>-11.400000000000091</v>
          </cell>
          <cell r="E73">
            <v>-24.3</v>
          </cell>
          <cell r="F73">
            <v>-11.743796823891669</v>
          </cell>
          <cell r="G73">
            <v>-27.608214878792005</v>
          </cell>
          <cell r="H73">
            <v>-15.002517357339389</v>
          </cell>
          <cell r="I73">
            <v>-31.233872263552509</v>
          </cell>
          <cell r="J73">
            <v>-18.723930302169425</v>
          </cell>
          <cell r="K73">
            <v>-11.236279187668426</v>
          </cell>
        </row>
        <row r="74">
          <cell r="A74" t="str">
            <v xml:space="preserve">      MLT foreign liabilities</v>
          </cell>
          <cell r="B74" t="str">
            <v>FCCB</v>
          </cell>
          <cell r="C74" t="str">
            <v>EXOG</v>
          </cell>
          <cell r="D74">
            <v>-1163.0174576586637</v>
          </cell>
          <cell r="E74">
            <v>-1465.6</v>
          </cell>
          <cell r="F74">
            <v>-708.3007664648419</v>
          </cell>
          <cell r="G74">
            <v>-1665.1275607554583</v>
          </cell>
          <cell r="H74">
            <v>-904.84318678669229</v>
          </cell>
          <cell r="I74">
            <v>-1883.8009542988739</v>
          </cell>
          <cell r="J74">
            <v>-1129.2918621752904</v>
          </cell>
          <cell r="K74">
            <v>-677.69097849576951</v>
          </cell>
        </row>
        <row r="75">
          <cell r="A75" t="str">
            <v xml:space="preserve">   Net domestic assets</v>
          </cell>
          <cell r="B75" t="str">
            <v>NDACB</v>
          </cell>
          <cell r="C75" t="str">
            <v>END</v>
          </cell>
          <cell r="D75">
            <v>497.03</v>
          </cell>
          <cell r="E75">
            <v>1353.8</v>
          </cell>
          <cell r="F75">
            <v>1449.750461719907</v>
          </cell>
          <cell r="G75">
            <v>1541.7676206955246</v>
          </cell>
          <cell r="H75">
            <v>1522.2246275975247</v>
          </cell>
          <cell r="I75">
            <v>1376.2068887032569</v>
          </cell>
          <cell r="J75">
            <v>1592.860025214341</v>
          </cell>
          <cell r="K75">
            <v>1429.0748684010991</v>
          </cell>
        </row>
        <row r="76">
          <cell r="A76" t="str">
            <v xml:space="preserve">      Net dom. credit to the public sector</v>
          </cell>
          <cell r="B76" t="str">
            <v>DCGCB</v>
          </cell>
          <cell r="C76" t="str">
            <v>EXOG</v>
          </cell>
          <cell r="D76">
            <v>514.79999999999995</v>
          </cell>
          <cell r="E76">
            <v>1304</v>
          </cell>
          <cell r="F76">
            <v>1304</v>
          </cell>
          <cell r="G76">
            <v>1304</v>
          </cell>
          <cell r="H76">
            <v>1304</v>
          </cell>
          <cell r="I76">
            <v>1304</v>
          </cell>
          <cell r="J76">
            <v>1304</v>
          </cell>
          <cell r="K76">
            <v>1304</v>
          </cell>
        </row>
        <row r="77">
          <cell r="A77" t="str">
            <v xml:space="preserve">      Counterpart funds (-)</v>
          </cell>
          <cell r="B77" t="str">
            <v>DCGCBCF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 xml:space="preserve">      Net dom. credit to the private sector</v>
          </cell>
          <cell r="B78" t="str">
            <v>DCPCB</v>
          </cell>
          <cell r="C78" t="str">
            <v>END</v>
          </cell>
          <cell r="D78">
            <v>273.3</v>
          </cell>
          <cell r="E78">
            <v>229.5</v>
          </cell>
          <cell r="F78">
            <v>511.74550671397105</v>
          </cell>
          <cell r="G78">
            <v>402.81398552925748</v>
          </cell>
          <cell r="H78">
            <v>351.69056378506752</v>
          </cell>
          <cell r="I78">
            <v>341.99696853334672</v>
          </cell>
          <cell r="J78">
            <v>341.15069739545947</v>
          </cell>
          <cell r="K78">
            <v>492.64279715236194</v>
          </cell>
        </row>
        <row r="79">
          <cell r="A79" t="str">
            <v xml:space="preserve">      Other assets, net</v>
          </cell>
          <cell r="B79" t="str">
            <v>OANCB</v>
          </cell>
          <cell r="C79" t="str">
            <v>END</v>
          </cell>
          <cell r="D79">
            <v>-291.07</v>
          </cell>
          <cell r="E79">
            <v>-179.7</v>
          </cell>
          <cell r="F79">
            <v>-365.99504499406407</v>
          </cell>
          <cell r="G79">
            <v>-165.04636483373292</v>
          </cell>
          <cell r="H79">
            <v>-133.46593618754287</v>
          </cell>
          <cell r="I79">
            <v>-269.79007983008978</v>
          </cell>
          <cell r="J79">
            <v>-52.290672181118452</v>
          </cell>
          <cell r="K79">
            <v>-367.5679287512628</v>
          </cell>
        </row>
        <row r="80">
          <cell r="A80" t="str">
            <v>Total liabilities/Reserve money</v>
          </cell>
          <cell r="B80" t="str">
            <v>HM</v>
          </cell>
          <cell r="C80" t="str">
            <v>END</v>
          </cell>
          <cell r="D80">
            <v>1122.6300000000001</v>
          </cell>
          <cell r="E80">
            <v>1060.9000000000001</v>
          </cell>
          <cell r="F80">
            <v>1275.5090029745618</v>
          </cell>
          <cell r="G80">
            <v>1419.4778894512674</v>
          </cell>
          <cell r="H80">
            <v>1596.8284070833909</v>
          </cell>
          <cell r="I80">
            <v>1782.0208320054965</v>
          </cell>
          <cell r="J80">
            <v>2020.6888550539625</v>
          </cell>
          <cell r="K80">
            <v>1267.4871761821025</v>
          </cell>
        </row>
        <row r="82">
          <cell r="A82" t="str">
            <v>Memorandum items:</v>
          </cell>
        </row>
        <row r="83">
          <cell r="A83" t="str">
            <v>Money demand (M1)</v>
          </cell>
          <cell r="B83" t="str">
            <v>M1</v>
          </cell>
          <cell r="C83" t="str">
            <v>END</v>
          </cell>
          <cell r="D83">
            <v>1739.7</v>
          </cell>
          <cell r="E83">
            <v>1357.9</v>
          </cell>
          <cell r="F83">
            <v>1632.5890047498895</v>
          </cell>
          <cell r="G83">
            <v>1816.8621228069337</v>
          </cell>
          <cell r="H83">
            <v>2043.8620925426887</v>
          </cell>
          <cell r="I83">
            <v>2280.8993192386315</v>
          </cell>
          <cell r="J83">
            <v>2586.382690430557</v>
          </cell>
          <cell r="K83">
            <v>1622.3214596452799</v>
          </cell>
        </row>
        <row r="84">
          <cell r="A84" t="str">
            <v>Velocity</v>
          </cell>
          <cell r="C84" t="str">
            <v>END</v>
          </cell>
          <cell r="D84">
            <v>5.815087936592203</v>
          </cell>
          <cell r="E84">
            <v>7.3255512313704463</v>
          </cell>
          <cell r="F84">
            <v>7.2449137962430994</v>
          </cell>
          <cell r="G84">
            <v>6.9809598228354872</v>
          </cell>
          <cell r="H84">
            <v>6.9375621234064289</v>
          </cell>
          <cell r="I84">
            <v>6.8618520771890923</v>
          </cell>
          <cell r="J84">
            <v>6.8042954048527697</v>
          </cell>
          <cell r="K84">
            <v>7.2281886477554425</v>
          </cell>
        </row>
        <row r="85">
          <cell r="A85" t="str">
            <v>Money multiplier</v>
          </cell>
          <cell r="B85" t="str">
            <v>MU</v>
          </cell>
          <cell r="C85" t="str">
            <v>EXOG</v>
          </cell>
          <cell r="D85">
            <v>1.549664626813821</v>
          </cell>
          <cell r="E85">
            <v>1.2799509850127253</v>
          </cell>
          <cell r="F85">
            <v>1.2799509850127253</v>
          </cell>
          <cell r="G85">
            <v>1.2799509850127251</v>
          </cell>
          <cell r="H85">
            <v>1.2799509850127262</v>
          </cell>
          <cell r="I85">
            <v>1.2799509850127253</v>
          </cell>
          <cell r="J85">
            <v>1.2799509850127262</v>
          </cell>
          <cell r="K85">
            <v>1.2799509850127253</v>
          </cell>
        </row>
        <row r="86">
          <cell r="A86" t="str">
            <v>Gross forex reserves in months of import 1/</v>
          </cell>
          <cell r="B86" t="str">
            <v>GOR_M</v>
          </cell>
          <cell r="C86" t="str">
            <v>EXOG</v>
          </cell>
          <cell r="D86">
            <v>4.7900339139379762</v>
          </cell>
          <cell r="E86">
            <v>1.3431151463162374</v>
          </cell>
          <cell r="F86">
            <v>1.3</v>
          </cell>
          <cell r="G86">
            <v>1.5</v>
          </cell>
          <cell r="H86">
            <v>1.7</v>
          </cell>
          <cell r="I86">
            <v>1.9</v>
          </cell>
          <cell r="J86">
            <v>2.1</v>
          </cell>
          <cell r="K86">
            <v>1.3130935686530099</v>
          </cell>
        </row>
        <row r="89">
          <cell r="A89" t="str">
            <v>1/   Variables are either endogenous (END) or exogenous (EXOG).</v>
          </cell>
        </row>
        <row r="90">
          <cell r="A90" t="str">
            <v>1/  In months of imports, excluding  electricity and alumina.</v>
          </cell>
        </row>
      </sheetData>
      <sheetData sheetId="16" refreshError="1">
        <row r="1">
          <cell r="A1" t="str">
            <v>Table 4. Tajikistan: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165.43642414707389</v>
          </cell>
          <cell r="E10">
            <v>169.40837391673824</v>
          </cell>
          <cell r="F10">
            <v>165.36658770957396</v>
          </cell>
          <cell r="G10">
            <v>170.59509291216855</v>
          </cell>
          <cell r="H10">
            <v>170.30422756973621</v>
          </cell>
          <cell r="I10">
            <v>169.31945015598757</v>
          </cell>
          <cell r="J10">
            <v>168.2614824969595</v>
          </cell>
          <cell r="K10">
            <v>164.987371721843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65.436424147073893</v>
          </cell>
          <cell r="E12">
            <v>69.408373916738228</v>
          </cell>
          <cell r="F12">
            <v>65.366587709573977</v>
          </cell>
          <cell r="G12">
            <v>70.595092912168539</v>
          </cell>
          <cell r="H12">
            <v>70.304227569736227</v>
          </cell>
          <cell r="I12">
            <v>69.319450155987582</v>
          </cell>
          <cell r="J12">
            <v>68.261482496959474</v>
          </cell>
          <cell r="K12">
            <v>64.987371721843004</v>
          </cell>
        </row>
        <row r="13">
          <cell r="A13" t="str">
            <v>Total expenditures</v>
          </cell>
          <cell r="C13" t="str">
            <v>END</v>
          </cell>
          <cell r="D13">
            <v>161.77813703846803</v>
          </cell>
          <cell r="E13">
            <v>169.40837391673824</v>
          </cell>
          <cell r="F13">
            <v>165.3665877116938</v>
          </cell>
          <cell r="G13">
            <v>170.59509291449825</v>
          </cell>
          <cell r="H13">
            <v>170.30422756973624</v>
          </cell>
          <cell r="I13">
            <v>169.31945015615645</v>
          </cell>
          <cell r="J13">
            <v>168.26148249657541</v>
          </cell>
          <cell r="K13">
            <v>199.35027281122623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64.153169219113423</v>
          </cell>
          <cell r="E14">
            <v>76.94021808324068</v>
          </cell>
          <cell r="F14">
            <v>75.264617275363804</v>
          </cell>
          <cell r="G14">
            <v>67.337788575463591</v>
          </cell>
          <cell r="H14">
            <v>64.238934878958105</v>
          </cell>
          <cell r="I14">
            <v>59.235152961141836</v>
          </cell>
          <cell r="J14">
            <v>58.769128537855217</v>
          </cell>
          <cell r="K14">
            <v>100.36615302144413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26.333195928223859</v>
          </cell>
          <cell r="E15">
            <v>18.849210904484114</v>
          </cell>
          <cell r="F15">
            <v>18.849210904489258</v>
          </cell>
          <cell r="G15">
            <v>18.849210904486128</v>
          </cell>
          <cell r="H15">
            <v>18.849210904484114</v>
          </cell>
          <cell r="I15">
            <v>18.849210904484192</v>
          </cell>
          <cell r="J15">
            <v>18.849210904484181</v>
          </cell>
          <cell r="K15">
            <v>25.220006407371869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19.569004496660952</v>
          </cell>
          <cell r="E16">
            <v>24.105878841526643</v>
          </cell>
          <cell r="F16">
            <v>20.391430974033479</v>
          </cell>
          <cell r="G16">
            <v>26.803196246184218</v>
          </cell>
          <cell r="H16">
            <v>29.483196313930264</v>
          </cell>
          <cell r="I16">
            <v>32.730582337127544</v>
          </cell>
          <cell r="J16">
            <v>32.777781287713672</v>
          </cell>
          <cell r="K16">
            <v>20.413258085302378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2.3150279603566171</v>
          </cell>
          <cell r="E17">
            <v>1.6335982783886229</v>
          </cell>
          <cell r="F17">
            <v>1.6335982784678116</v>
          </cell>
          <cell r="G17">
            <v>1.6335982784310605</v>
          </cell>
          <cell r="H17">
            <v>1.6335982783886218</v>
          </cell>
          <cell r="I17">
            <v>1.6335982783907219</v>
          </cell>
          <cell r="J17">
            <v>1.6335982783874963</v>
          </cell>
          <cell r="K17">
            <v>1.6335982739530699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4.15111300682804</v>
          </cell>
          <cell r="E18">
            <v>4.5238106170761867</v>
          </cell>
          <cell r="F18">
            <v>4.3763494164151453</v>
          </cell>
          <cell r="G18">
            <v>4.2917227363566717</v>
          </cell>
          <cell r="H18">
            <v>4.0252162447823414</v>
          </cell>
          <cell r="I18">
            <v>3.8151014698648829</v>
          </cell>
          <cell r="J18">
            <v>3.6246159752691751</v>
          </cell>
          <cell r="K18">
            <v>4.423506573475648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45.256626427285127</v>
          </cell>
          <cell r="E19">
            <v>43.355657192022008</v>
          </cell>
          <cell r="F19">
            <v>44.851380862924259</v>
          </cell>
          <cell r="G19">
            <v>51.679576173576571</v>
          </cell>
          <cell r="H19">
            <v>52.074070949192809</v>
          </cell>
          <cell r="I19">
            <v>53.055804205147261</v>
          </cell>
          <cell r="J19">
            <v>52.607147512865652</v>
          </cell>
          <cell r="K19">
            <v>47.293750449679116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103.18245160278595</v>
          </cell>
          <cell r="E22">
            <v>108.85834499793393</v>
          </cell>
          <cell r="F22">
            <v>107.6466555464884</v>
          </cell>
          <cell r="G22">
            <v>108.00539187636132</v>
          </cell>
          <cell r="H22">
            <v>107.18568292799058</v>
          </cell>
          <cell r="I22">
            <v>106.31928220455239</v>
          </cell>
          <cell r="J22">
            <v>105.5120112727751</v>
          </cell>
          <cell r="K22">
            <v>107.83034835708989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76.163353781612045</v>
          </cell>
          <cell r="E23">
            <v>87.516011797816702</v>
          </cell>
          <cell r="F23">
            <v>84.858369411890749</v>
          </cell>
          <cell r="G23">
            <v>75.136760170999523</v>
          </cell>
          <cell r="H23">
            <v>72.913861653612912</v>
          </cell>
          <cell r="I23">
            <v>66.91781123505082</v>
          </cell>
          <cell r="J23">
            <v>67.032701825172396</v>
          </cell>
          <cell r="K23">
            <v>113.00910193321469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-12.591775137678713</v>
          </cell>
          <cell r="E27">
            <v>-17.194371726782318</v>
          </cell>
          <cell r="F27">
            <v>-12.896240560657999</v>
          </cell>
          <cell r="G27">
            <v>-10.074424860808316</v>
          </cell>
          <cell r="H27">
            <v>-10.063200862520318</v>
          </cell>
          <cell r="I27">
            <v>-8.5791218986483635</v>
          </cell>
          <cell r="J27">
            <v>-8.6152096669818565</v>
          </cell>
          <cell r="K27">
            <v>-12.755635870418985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45.256626427285127</v>
          </cell>
          <cell r="E28">
            <v>43.355657192022008</v>
          </cell>
          <cell r="F28">
            <v>44.851380862924259</v>
          </cell>
          <cell r="G28">
            <v>51.679576173576571</v>
          </cell>
          <cell r="H28">
            <v>52.074070949192809</v>
          </cell>
          <cell r="I28">
            <v>53.055804205147261</v>
          </cell>
          <cell r="J28">
            <v>52.607147512865652</v>
          </cell>
          <cell r="K28">
            <v>47.293750449679116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65.436424147073893</v>
          </cell>
          <cell r="E29">
            <v>69.408373916738228</v>
          </cell>
          <cell r="F29">
            <v>65.366587709573977</v>
          </cell>
          <cell r="G29">
            <v>70.595092912168539</v>
          </cell>
          <cell r="H29">
            <v>70.304227569736227</v>
          </cell>
          <cell r="I29">
            <v>69.319450155987582</v>
          </cell>
          <cell r="J29">
            <v>68.261482496959474</v>
          </cell>
          <cell r="K29">
            <v>64.987371721843004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-1.1211881100431258</v>
          </cell>
          <cell r="E30">
            <v>-4.4291724989669534</v>
          </cell>
          <cell r="F30">
            <v>-4.6444383536886384</v>
          </cell>
          <cell r="G30">
            <v>-4.5480616883115266</v>
          </cell>
          <cell r="H30">
            <v>-4.801367184773496</v>
          </cell>
          <cell r="I30">
            <v>-5.0639951128447898</v>
          </cell>
          <cell r="J30">
            <v>-5.2112861460890114</v>
          </cell>
          <cell r="K30">
            <v>-5.5631798437073421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7.8875928943144977</v>
          </cell>
          <cell r="E31">
            <v>13.287517496900861</v>
          </cell>
          <cell r="F31">
            <v>12.263404641762135</v>
          </cell>
          <cell r="G31">
            <v>13.389153568393745</v>
          </cell>
          <cell r="H31">
            <v>12.968322942796584</v>
          </cell>
          <cell r="I31">
            <v>12.748519165203664</v>
          </cell>
          <cell r="J31">
            <v>12.250411462821182</v>
          </cell>
          <cell r="K31">
            <v>13.07762425946129</v>
          </cell>
        </row>
        <row r="32">
          <cell r="A32" t="str">
            <v>Capital account</v>
          </cell>
          <cell r="C32" t="str">
            <v>EXOG</v>
          </cell>
          <cell r="D32">
            <v>14.925880826316664</v>
          </cell>
          <cell r="E32">
            <v>5.0355857689084873</v>
          </cell>
          <cell r="F32">
            <v>12.472143444175106</v>
          </cell>
          <cell r="G32">
            <v>11.688943591454857</v>
          </cell>
          <cell r="H32">
            <v>11.475936572395389</v>
          </cell>
          <cell r="I32">
            <v>9.7637468209694731</v>
          </cell>
          <cell r="J32">
            <v>10.014225243417316</v>
          </cell>
          <cell r="K32">
            <v>12.402984912743033</v>
          </cell>
        </row>
        <row r="33">
          <cell r="A33" t="str">
            <v xml:space="preserve">   NFPS financing </v>
          </cell>
          <cell r="B33" t="str">
            <v>CFCG</v>
          </cell>
          <cell r="C33" t="str">
            <v>EXOG</v>
          </cell>
          <cell r="D33">
            <v>2.4190889654269085</v>
          </cell>
          <cell r="E33">
            <v>-2.8952387949287597</v>
          </cell>
          <cell r="F33">
            <v>3.4441902398140454</v>
          </cell>
          <cell r="G33">
            <v>6.0038664810654492</v>
          </cell>
          <cell r="H33">
            <v>5.0432366999764486</v>
          </cell>
          <cell r="I33">
            <v>2.9341829824675103</v>
          </cell>
          <cell r="J33">
            <v>2.9653773779051269</v>
          </cell>
          <cell r="K33">
            <v>3.165615396139438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3.9437964471572488E-2</v>
          </cell>
          <cell r="E34">
            <v>-3.4569151211449394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10.403343203331771</v>
          </cell>
          <cell r="E35">
            <v>11.387739684982186</v>
          </cell>
          <cell r="F35">
            <v>9.0279532043610597</v>
          </cell>
          <cell r="G35">
            <v>5.6850771103894076</v>
          </cell>
          <cell r="H35">
            <v>6.4326998724189401</v>
          </cell>
          <cell r="I35">
            <v>6.8295638385019632</v>
          </cell>
          <cell r="J35">
            <v>7.0488478655121884</v>
          </cell>
          <cell r="K35">
            <v>7.5248234826265348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2.3341056886379503</v>
          </cell>
          <cell r="E36">
            <v>-12.158785957873832</v>
          </cell>
          <cell r="F36">
            <v>-0.42409711648289233</v>
          </cell>
          <cell r="G36">
            <v>1.6145187306465418</v>
          </cell>
          <cell r="H36">
            <v>1.4127357098750701</v>
          </cell>
          <cell r="I36">
            <v>1.1846249223211103</v>
          </cell>
          <cell r="J36">
            <v>1.3990155764354599</v>
          </cell>
          <cell r="K36">
            <v>-0.35265095767595234</v>
          </cell>
        </row>
        <row r="38">
          <cell r="A38" t="str">
            <v>General Government: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25.838954262904341</v>
          </cell>
          <cell r="E40">
            <v>21.34233320011721</v>
          </cell>
          <cell r="F40">
            <v>22.760596876210045</v>
          </cell>
          <cell r="G40">
            <v>33.704331709093402</v>
          </cell>
          <cell r="H40">
            <v>35.253094104410195</v>
          </cell>
          <cell r="I40">
            <v>40.766712817308452</v>
          </cell>
          <cell r="J40">
            <v>40.006423491560142</v>
          </cell>
          <cell r="K40">
            <v>23.114710280654108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5.4770218477799384</v>
          </cell>
          <cell r="E41">
            <v>5.0767208036077216</v>
          </cell>
          <cell r="F41">
            <v>4.9047596881886806</v>
          </cell>
          <cell r="G41">
            <v>4.9937537127427563</v>
          </cell>
          <cell r="H41">
            <v>4.8367964795407632</v>
          </cell>
          <cell r="I41">
            <v>4.7548162464496571</v>
          </cell>
          <cell r="J41">
            <v>4.5690369755336775</v>
          </cell>
          <cell r="K41">
            <v>4.8775626006487087</v>
          </cell>
        </row>
        <row r="42">
          <cell r="A42" t="str">
            <v>Total expenditures</v>
          </cell>
          <cell r="C42" t="str">
            <v>END</v>
          </cell>
          <cell r="D42">
            <v>32.44649362317142</v>
          </cell>
          <cell r="E42">
            <v>24.144079908959732</v>
          </cell>
          <cell r="F42">
            <v>24.044158783848612</v>
          </cell>
          <cell r="G42">
            <v>24.071764133525758</v>
          </cell>
          <cell r="H42">
            <v>24.071859665292671</v>
          </cell>
          <cell r="I42">
            <v>24.088496133342606</v>
          </cell>
          <cell r="J42">
            <v>24.016337608431794</v>
          </cell>
          <cell r="K42">
            <v>31.377929560837082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26.333195928223859</v>
          </cell>
          <cell r="E43">
            <v>18.849210904484114</v>
          </cell>
          <cell r="F43">
            <v>18.849210904489258</v>
          </cell>
          <cell r="G43">
            <v>18.849210904486128</v>
          </cell>
          <cell r="H43">
            <v>18.849210904484114</v>
          </cell>
          <cell r="I43">
            <v>18.849210904484192</v>
          </cell>
          <cell r="J43">
            <v>18.849210904484181</v>
          </cell>
          <cell r="K43">
            <v>25.220006407371869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2.3150279603566171</v>
          </cell>
          <cell r="E44">
            <v>1.6335982783886229</v>
          </cell>
          <cell r="F44">
            <v>1.6335982784678116</v>
          </cell>
          <cell r="G44">
            <v>1.6335982784310605</v>
          </cell>
          <cell r="H44">
            <v>1.6335982783886218</v>
          </cell>
          <cell r="I44">
            <v>1.6335982783907219</v>
          </cell>
          <cell r="J44">
            <v>1.6335982783874963</v>
          </cell>
          <cell r="K44">
            <v>1.6335982739530699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2.1005270776079468</v>
          </cell>
          <cell r="E45">
            <v>2.2005825423955052</v>
          </cell>
          <cell r="F45">
            <v>1.9987543752271493</v>
          </cell>
          <cell r="G45">
            <v>1.9944180003519723</v>
          </cell>
          <cell r="H45">
            <v>1.8731998736820861</v>
          </cell>
          <cell r="I45">
            <v>1.7819045044297919</v>
          </cell>
          <cell r="J45">
            <v>1.6639690606019268</v>
          </cell>
          <cell r="K45">
            <v>2.6220688998594253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1.4011976577912904</v>
          </cell>
          <cell r="E46">
            <v>1.8426988580223669</v>
          </cell>
          <cell r="F46">
            <v>1.8838676917770767</v>
          </cell>
          <cell r="G46">
            <v>1.8941401774334805</v>
          </cell>
          <cell r="H46">
            <v>1.9838446406540005</v>
          </cell>
          <cell r="I46">
            <v>2.0665754281689273</v>
          </cell>
          <cell r="J46">
            <v>2.0854867133136059</v>
          </cell>
          <cell r="K46">
            <v>2.2263098441701956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0.29654499919171012</v>
          </cell>
          <cell r="E47">
            <v>-0.38201067433087804</v>
          </cell>
          <cell r="F47">
            <v>-0.32127246611268323</v>
          </cell>
          <cell r="G47">
            <v>-0.29960322717688209</v>
          </cell>
          <cell r="H47">
            <v>-0.26799403191614379</v>
          </cell>
          <cell r="I47">
            <v>-0.24279298213102921</v>
          </cell>
          <cell r="J47">
            <v>-0.21592734835542013</v>
          </cell>
          <cell r="K47">
            <v>-0.32405386451748297</v>
          </cell>
        </row>
        <row r="48">
          <cell r="A48" t="str">
            <v>Balance of the rest of NFPS</v>
          </cell>
          <cell r="B48" t="str">
            <v>REST</v>
          </cell>
          <cell r="C48" t="str">
            <v>EXOG</v>
          </cell>
          <cell r="D48">
            <v>1.9769666612762696E-3</v>
          </cell>
          <cell r="E48">
            <v>-3.0158737447147149E-3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-12.082584241385744</v>
          </cell>
          <cell r="E50">
            <v>-7.8814833861949571</v>
          </cell>
          <cell r="F50">
            <v>-6.1883215958272491</v>
          </cell>
          <cell r="G50">
            <v>4.6388138628248932</v>
          </cell>
          <cell r="H50">
            <v>6.3444379595767595</v>
          </cell>
          <cell r="I50">
            <v>11.923400437516191</v>
          </cell>
          <cell r="J50">
            <v>11.421048907594676</v>
          </cell>
          <cell r="K50">
            <v>-13.140781880831684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-6.6055623936058048</v>
          </cell>
          <cell r="E51">
            <v>-2.804762582587236</v>
          </cell>
          <cell r="F51">
            <v>-1.2835619076385691</v>
          </cell>
          <cell r="G51">
            <v>9.6325675755676485</v>
          </cell>
          <cell r="H51">
            <v>11.181234439117523</v>
          </cell>
          <cell r="I51">
            <v>16.67821668396585</v>
          </cell>
          <cell r="J51">
            <v>15.990085883128351</v>
          </cell>
          <cell r="K51">
            <v>-8.2632192801829749</v>
          </cell>
        </row>
        <row r="53">
          <cell r="A53" t="str">
            <v>Total financing</v>
          </cell>
          <cell r="C53" t="str">
            <v>END</v>
          </cell>
          <cell r="D53">
            <v>6.4422161211277746</v>
          </cell>
          <cell r="E53">
            <v>2.804762582587236</v>
          </cell>
          <cell r="F53">
            <v>1.2835619075839539</v>
          </cell>
          <cell r="G53">
            <v>-9.6325675756005484</v>
          </cell>
          <cell r="H53">
            <v>-11.181234439117523</v>
          </cell>
          <cell r="I53">
            <v>-16.678216683967584</v>
          </cell>
          <cell r="J53">
            <v>-15.990085883125621</v>
          </cell>
          <cell r="K53">
            <v>0.67404841415015637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2.4190889654269085</v>
          </cell>
          <cell r="E54">
            <v>-2.8952387949287597</v>
          </cell>
          <cell r="F54">
            <v>3.4441902398140454</v>
          </cell>
          <cell r="G54">
            <v>6.0038664810654492</v>
          </cell>
          <cell r="H54">
            <v>5.0432366999764486</v>
          </cell>
          <cell r="I54">
            <v>2.9341829824675103</v>
          </cell>
          <cell r="J54">
            <v>2.9653773779051269</v>
          </cell>
          <cell r="K54">
            <v>3.165615396139438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1.4036463295074277</v>
          </cell>
          <cell r="E55">
            <v>7.9337585311033934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1.8682334949077739</v>
          </cell>
          <cell r="E56">
            <v>-0.9268785308764993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0.75124733128566556</v>
          </cell>
          <cell r="E57">
            <v>-1.3068786227108986</v>
          </cell>
          <cell r="F57">
            <v>-2.1606283322300919</v>
          </cell>
          <cell r="G57">
            <v>-15.636434056665996</v>
          </cell>
          <cell r="H57">
            <v>-16.224471139093971</v>
          </cell>
          <cell r="I57">
            <v>-19.612399666435092</v>
          </cell>
          <cell r="J57">
            <v>-18.955463261030747</v>
          </cell>
          <cell r="K57">
            <v>-2.4915669819892816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11.097010414752985</v>
          </cell>
          <cell r="E61">
            <v>10.665134852569169</v>
          </cell>
          <cell r="F61">
            <v>10.783840077225454</v>
          </cell>
          <cell r="G61">
            <v>11.191583068048136</v>
          </cell>
          <cell r="H61">
            <v>11.261591660329243</v>
          </cell>
          <cell r="I61">
            <v>11.385846105848218</v>
          </cell>
          <cell r="J61">
            <v>11.482157534819788</v>
          </cell>
          <cell r="K61">
            <v>10.808792570214793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5.3633379860015848</v>
          </cell>
          <cell r="E62">
            <v>-2.9444980660924767</v>
          </cell>
          <cell r="F62">
            <v>-1.4731311355312731</v>
          </cell>
          <cell r="G62">
            <v>-0.96416837187823734</v>
          </cell>
          <cell r="H62">
            <v>0.52614125422632407</v>
          </cell>
          <cell r="I62">
            <v>2.5928625653869313</v>
          </cell>
          <cell r="J62">
            <v>2.4310511783492537</v>
          </cell>
          <cell r="K62">
            <v>-1.3779767400534448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4.9130586982751909</v>
          </cell>
          <cell r="E63">
            <v>13.609632918661646</v>
          </cell>
          <cell r="F63">
            <v>12.256971212756728</v>
          </cell>
          <cell r="G63">
            <v>12.155751439926373</v>
          </cell>
          <cell r="H63">
            <v>10.735450406102922</v>
          </cell>
          <cell r="I63">
            <v>8.792983540461293</v>
          </cell>
          <cell r="J63">
            <v>9.0511063564705321</v>
          </cell>
          <cell r="K63">
            <v>12.186769310268145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5.0887121861297446</v>
          </cell>
          <cell r="E64">
            <v>13.108997877038551</v>
          </cell>
          <cell r="F64">
            <v>11.024718310814182</v>
          </cell>
          <cell r="G64">
            <v>10.28112126943827</v>
          </cell>
          <cell r="H64">
            <v>9.1964267794381964</v>
          </cell>
          <cell r="I64">
            <v>8.3316328604963719</v>
          </cell>
          <cell r="J64">
            <v>7.409717427775468</v>
          </cell>
          <cell r="K64">
            <v>11.12016419291573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2.7015249426364791</v>
          </cell>
          <cell r="E65">
            <v>2.3071434147088556</v>
          </cell>
          <cell r="F65">
            <v>4.3265721306337417</v>
          </cell>
          <cell r="G65">
            <v>3.1759044741196689</v>
          </cell>
          <cell r="H65">
            <v>2.480288741463736</v>
          </cell>
          <cell r="I65">
            <v>2.1851174702627105</v>
          </cell>
          <cell r="J65">
            <v>1.9385201441632602</v>
          </cell>
          <cell r="K65">
            <v>4.2011263748401406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-2.8771784304910333</v>
          </cell>
          <cell r="E66">
            <v>-1.8065083730857598</v>
          </cell>
          <cell r="F66">
            <v>-3.0943192286911949</v>
          </cell>
          <cell r="G66">
            <v>-1.3012743036315644</v>
          </cell>
          <cell r="H66">
            <v>-0.94126511479900965</v>
          </cell>
          <cell r="I66">
            <v>-1.7237667902977878</v>
          </cell>
          <cell r="J66">
            <v>-0.29713121546819576</v>
          </cell>
          <cell r="K66">
            <v>-3.1345212574877248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11.097010414752985</v>
          </cell>
          <cell r="E68">
            <v>10.665134852569169</v>
          </cell>
          <cell r="F68">
            <v>10.783840077225454</v>
          </cell>
          <cell r="G68">
            <v>11.191583068048136</v>
          </cell>
          <cell r="H68">
            <v>11.261591660329243</v>
          </cell>
          <cell r="I68">
            <v>11.385846105848218</v>
          </cell>
          <cell r="J68">
            <v>11.482157534819788</v>
          </cell>
          <cell r="K68">
            <v>10.808792570214793</v>
          </cell>
        </row>
        <row r="71">
          <cell r="A71" t="str">
            <v>1/   Variables are either endogenous (END) or exogenous (EXOG).</v>
          </cell>
        </row>
      </sheetData>
      <sheetData sheetId="17" refreshError="1">
        <row r="1">
          <cell r="A1" t="str">
            <v>Table 5.  Tajikistan: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19811.833366400042</v>
          </cell>
          <cell r="E10">
            <v>16851.67101707793</v>
          </cell>
          <cell r="F10">
            <v>16788.372787146931</v>
          </cell>
          <cell r="G10">
            <v>17052.37338531304</v>
          </cell>
          <cell r="H10">
            <v>17894.198019324052</v>
          </cell>
          <cell r="I10">
            <v>18503.432184622448</v>
          </cell>
          <cell r="J10">
            <v>19250.588372349815</v>
          </cell>
          <cell r="K10">
            <v>16749.204255868994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10875.246619536165</v>
          </cell>
          <cell r="E11">
            <v>9947.3660170779294</v>
          </cell>
          <cell r="F11">
            <v>10053.699943308089</v>
          </cell>
          <cell r="G11">
            <v>10066.088593892329</v>
          </cell>
          <cell r="H11">
            <v>10551.602127689706</v>
          </cell>
          <cell r="I11">
            <v>11062.075602253055</v>
          </cell>
          <cell r="J11">
            <v>11624.851986158503</v>
          </cell>
          <cell r="K11">
            <v>9948.4533834871563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8936.5867468638771</v>
          </cell>
          <cell r="E12">
            <v>6904.3050000000003</v>
          </cell>
          <cell r="F12">
            <v>6734.6728438388427</v>
          </cell>
          <cell r="G12">
            <v>6986.2847914207114</v>
          </cell>
          <cell r="H12">
            <v>7342.5958916343443</v>
          </cell>
          <cell r="I12">
            <v>7441.3565823693916</v>
          </cell>
          <cell r="J12">
            <v>7625.7363861913127</v>
          </cell>
          <cell r="K12">
            <v>6800.7508723818364</v>
          </cell>
        </row>
        <row r="14">
          <cell r="A14" t="str">
            <v>Total expenditures</v>
          </cell>
          <cell r="C14" t="str">
            <v>END</v>
          </cell>
          <cell r="D14">
            <v>19223.297287071546</v>
          </cell>
          <cell r="E14">
            <v>16851.67101707793</v>
          </cell>
          <cell r="F14">
            <v>16788.372787146931</v>
          </cell>
          <cell r="G14">
            <v>17052.373385313043</v>
          </cell>
          <cell r="H14">
            <v>17894.198019324049</v>
          </cell>
          <cell r="I14">
            <v>18503.432184622445</v>
          </cell>
          <cell r="J14">
            <v>19250.588372349819</v>
          </cell>
          <cell r="K14">
            <v>16749.204255868637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6989.5206457332697</v>
          </cell>
          <cell r="E15">
            <v>7653.5251070779304</v>
          </cell>
          <cell r="F15">
            <v>7741.1076487297205</v>
          </cell>
          <cell r="G15">
            <v>7006.3568579814273</v>
          </cell>
          <cell r="H15">
            <v>7116.4565282597814</v>
          </cell>
          <cell r="I15">
            <v>6898.3413021298475</v>
          </cell>
          <cell r="J15">
            <v>7192.156258759208</v>
          </cell>
          <cell r="K15">
            <v>7648.9850250687432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2869.0151842665819</v>
          </cell>
          <cell r="E16">
            <v>1875</v>
          </cell>
          <cell r="F16">
            <v>1938.6768442788998</v>
          </cell>
          <cell r="G16">
            <v>1961.2211936568706</v>
          </cell>
          <cell r="H16">
            <v>2088.135337961523</v>
          </cell>
          <cell r="I16">
            <v>2195.1203566614904</v>
          </cell>
          <cell r="J16">
            <v>2306.7633220396519</v>
          </cell>
          <cell r="K16">
            <v>1922.0369171757413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2393.5515004364092</v>
          </cell>
          <cell r="E17">
            <v>2397.9</v>
          </cell>
          <cell r="F17">
            <v>2099.2498084461008</v>
          </cell>
          <cell r="G17">
            <v>2713.4915906605579</v>
          </cell>
          <cell r="H17">
            <v>3162.4565830794763</v>
          </cell>
          <cell r="I17">
            <v>3644.6441281186321</v>
          </cell>
          <cell r="J17">
            <v>3814.582364504216</v>
          </cell>
          <cell r="K17">
            <v>2099.4165093680381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283.15894398252613</v>
          </cell>
          <cell r="E18">
            <v>162.5</v>
          </cell>
          <cell r="F18">
            <v>168.17509656474604</v>
          </cell>
          <cell r="G18">
            <v>165.3815892077165</v>
          </cell>
          <cell r="H18">
            <v>175.22467966461525</v>
          </cell>
          <cell r="I18">
            <v>181.90584914487553</v>
          </cell>
          <cell r="J18">
            <v>190.1133920176955</v>
          </cell>
          <cell r="K18">
            <v>168.00861340608503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439</v>
          </cell>
          <cell r="E19">
            <v>450</v>
          </cell>
          <cell r="F19">
            <v>450</v>
          </cell>
          <cell r="G19">
            <v>450</v>
          </cell>
          <cell r="H19">
            <v>450</v>
          </cell>
          <cell r="I19">
            <v>450</v>
          </cell>
          <cell r="J19">
            <v>450</v>
          </cell>
          <cell r="K19">
            <v>450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6249.0510126527588</v>
          </cell>
          <cell r="E20">
            <v>4312.7459100000005</v>
          </cell>
          <cell r="F20">
            <v>4391.1633891274632</v>
          </cell>
          <cell r="G20">
            <v>4755.9221538064694</v>
          </cell>
          <cell r="H20">
            <v>4901.9248903586513</v>
          </cell>
          <cell r="I20">
            <v>5133.4205485676002</v>
          </cell>
          <cell r="J20">
            <v>5296.9730350290474</v>
          </cell>
          <cell r="K20">
            <v>4460.7571908500295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10912.036405444807</v>
          </cell>
          <cell r="E23">
            <v>10828.53801707793</v>
          </cell>
          <cell r="F23">
            <v>11068.813384558278</v>
          </cell>
          <cell r="G23">
            <v>11324.689251855574</v>
          </cell>
          <cell r="H23">
            <v>11982.848717784585</v>
          </cell>
          <cell r="I23">
            <v>12540.604062555387</v>
          </cell>
          <cell r="J23">
            <v>13099.430504281976</v>
          </cell>
          <cell r="K23">
            <v>10969.500317157734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8298.0364054448073</v>
          </cell>
          <cell r="E24">
            <v>8705.5380170779299</v>
          </cell>
          <cell r="F24">
            <v>8727.8431259377503</v>
          </cell>
          <cell r="G24">
            <v>7817.8236328718631</v>
          </cell>
          <cell r="H24">
            <v>8077.4740076745829</v>
          </cell>
          <cell r="I24">
            <v>7793.0397410082332</v>
          </cell>
          <cell r="J24">
            <v>8203.4509949030453</v>
          </cell>
          <cell r="K24">
            <v>8612.5143024953686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1.3252842981580804E-2</v>
          </cell>
          <cell r="E25">
            <v>-8.5320419381699542E-2</v>
          </cell>
          <cell r="F25">
            <v>1.0689656543008796E-2</v>
          </cell>
          <cell r="G25">
            <v>1.2322478942179416E-3</v>
          </cell>
          <cell r="H25">
            <v>4.8232590968051436E-2</v>
          </cell>
          <cell r="I25">
            <v>4.8378764512334582E-2</v>
          </cell>
          <cell r="J25">
            <v>5.0874393209790147E-2</v>
          </cell>
          <cell r="K25">
            <v>-0.14420816752483412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0</v>
          </cell>
          <cell r="G26">
            <v>0.02</v>
          </cell>
          <cell r="H26">
            <v>0.04</v>
          </cell>
          <cell r="I26">
            <v>4.8333333333333332E-2</v>
          </cell>
          <cell r="J26">
            <v>4.8333333333333332E-2</v>
          </cell>
          <cell r="K26">
            <v>4.8333333333333332E-2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3.9609311040687434E-2</v>
          </cell>
          <cell r="E27">
            <v>-0.3098558643115934</v>
          </cell>
          <cell r="F27">
            <v>1.818272644943808E-2</v>
          </cell>
          <cell r="G27">
            <v>8.3066543500100787E-2</v>
          </cell>
          <cell r="H27">
            <v>3.0699143474273827E-2</v>
          </cell>
          <cell r="I27">
            <v>4.7225460076768311E-2</v>
          </cell>
          <cell r="J27">
            <v>3.1860332679558789E-2</v>
          </cell>
          <cell r="K27">
            <v>8.4999999999999756E-2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-6.3799999999999968E-2</v>
          </cell>
          <cell r="E28">
            <v>-0.22741140487189548</v>
          </cell>
          <cell r="F28">
            <v>-2.4569041512673251E-2</v>
          </cell>
          <cell r="G28">
            <v>3.7360678598078234E-2</v>
          </cell>
          <cell r="H28">
            <v>5.1001513801897991E-2</v>
          </cell>
          <cell r="I28">
            <v>1.3450378066913515E-2</v>
          </cell>
          <cell r="J28">
            <v>2.4777713818844083E-2</v>
          </cell>
          <cell r="K28">
            <v>-0.10818437355156418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-1.1559682605962784</v>
          </cell>
          <cell r="E33">
            <v>4.5368269755013069E-2</v>
          </cell>
          <cell r="F33">
            <v>0.1502958832280592</v>
          </cell>
          <cell r="G33">
            <v>5.1590580230256533E-2</v>
          </cell>
          <cell r="H33">
            <v>4.8525324528166491E-2</v>
          </cell>
          <cell r="I33">
            <v>4.6178690827063829E-2</v>
          </cell>
          <cell r="J33">
            <v>6.8278246257629016E-2</v>
          </cell>
          <cell r="K33">
            <v>-0.18680420685236276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0.13100000000000001</v>
          </cell>
          <cell r="E34">
            <v>7.4999999999999997E-2</v>
          </cell>
          <cell r="F34">
            <v>0.17647897498474263</v>
          </cell>
          <cell r="G34">
            <v>7.1006707929520019E-2</v>
          </cell>
          <cell r="H34">
            <v>6.6506989607993061E-2</v>
          </cell>
          <cell r="I34">
            <v>5.286036688452822E-2</v>
          </cell>
          <cell r="J34">
            <v>6.9984947802870678E-2</v>
          </cell>
          <cell r="K34">
            <v>-0.2213858192324939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0.11772832449446669</v>
          </cell>
          <cell r="E35">
            <v>7.6957651751719869E-2</v>
          </cell>
          <cell r="F35">
            <v>0.15</v>
          </cell>
          <cell r="G35">
            <v>6.0000000000000053E-2</v>
          </cell>
          <cell r="H35">
            <v>0.05</v>
          </cell>
          <cell r="I35">
            <v>0.05</v>
          </cell>
          <cell r="J35">
            <v>7.0000000000000062E-2</v>
          </cell>
          <cell r="K35">
            <v>7.0000000000000062E-2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-1.4261924423212267</v>
          </cell>
          <cell r="E36">
            <v>0.20904758318755823</v>
          </cell>
          <cell r="F36">
            <v>0.14893026832932588</v>
          </cell>
          <cell r="G36">
            <v>9.0439424110854816E-2</v>
          </cell>
          <cell r="H36">
            <v>5.5147685425206205E-2</v>
          </cell>
          <cell r="I36">
            <v>6.325541695068182E-2</v>
          </cell>
          <cell r="J36">
            <v>7.5876524047788774E-2</v>
          </cell>
          <cell r="K36">
            <v>-0.24599954416941372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6.0981188698581157E-3</v>
          </cell>
          <cell r="E37">
            <v>0.16328363104212928</v>
          </cell>
          <cell r="F37">
            <v>-6.6072644891790322E-4</v>
          </cell>
          <cell r="G37">
            <v>2.2538177988414843E-2</v>
          </cell>
          <cell r="H37">
            <v>-2.1698113207547221E-2</v>
          </cell>
          <cell r="I37">
            <v>-1.0318949343339656E-2</v>
          </cell>
          <cell r="J37">
            <v>0</v>
          </cell>
          <cell r="K37">
            <v>0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1.9534905483811205E-3</v>
          </cell>
          <cell r="E38">
            <v>0.17615725877064992</v>
          </cell>
          <cell r="F38">
            <v>5.1646706217823191E-2</v>
          </cell>
          <cell r="G38">
            <v>4.4909309758021099E-2</v>
          </cell>
          <cell r="H38">
            <v>9.3457943925234765E-3</v>
          </cell>
          <cell r="I38">
            <v>-1.0318949343339545E-2</v>
          </cell>
          <cell r="J38">
            <v>0</v>
          </cell>
          <cell r="K38">
            <v>0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-0.98447871270533016</v>
          </cell>
          <cell r="E39">
            <v>0.16047516198704104</v>
          </cell>
          <cell r="F39">
            <v>0.14877888699143105</v>
          </cell>
          <cell r="G39">
            <v>9.1783196286335578E-2</v>
          </cell>
          <cell r="H39">
            <v>8.2809503058403067E-2</v>
          </cell>
          <cell r="I39">
            <v>8.5087892051904035E-2</v>
          </cell>
          <cell r="J39">
            <v>8.048666808423377E-2</v>
          </cell>
          <cell r="K39">
            <v>-0.28867409368298846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0.78596566523605116</v>
          </cell>
          <cell r="F40">
            <v>-0.51671618008676168</v>
          </cell>
          <cell r="G40">
            <v>1.3508764067363326</v>
          </cell>
          <cell r="H40">
            <v>-0.4565922706989658</v>
          </cell>
          <cell r="I40">
            <v>1.0819087570175396</v>
          </cell>
          <cell r="J40">
            <v>-0.40052484865865345</v>
          </cell>
          <cell r="K40">
            <v>-0.39989740367883397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4.63</v>
          </cell>
          <cell r="E44">
            <v>5.3730000000000002</v>
          </cell>
          <cell r="F44">
            <v>6.1723889598049588</v>
          </cell>
          <cell r="G44">
            <v>6.7389105472583486</v>
          </cell>
          <cell r="H44">
            <v>7.2969563808318432</v>
          </cell>
          <cell r="I44">
            <v>7.9178390176715148</v>
          </cell>
          <cell r="J44">
            <v>8.5551194986312371</v>
          </cell>
          <cell r="K44">
            <v>6.0854781310142014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4.0221779196099172</v>
          </cell>
          <cell r="G45">
            <v>9.4556431749067809</v>
          </cell>
          <cell r="H45">
            <v>5.1382695867569144</v>
          </cell>
          <cell r="I45">
            <v>10.697408448586115</v>
          </cell>
          <cell r="J45">
            <v>6.4128305486763599</v>
          </cell>
          <cell r="K45">
            <v>3.8483562620283709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0.86171598734412802</v>
          </cell>
          <cell r="E46">
            <v>1</v>
          </cell>
          <cell r="F46">
            <v>1.148778886991431</v>
          </cell>
          <cell r="G46">
            <v>1.2542174850657637</v>
          </cell>
          <cell r="H46">
            <v>1.3580786117312196</v>
          </cell>
          <cell r="I46">
            <v>1.4736346580442052</v>
          </cell>
          <cell r="J46">
            <v>1.5922426016436324</v>
          </cell>
          <cell r="K46">
            <v>1.1326034116907131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0.55992117847787959</v>
          </cell>
          <cell r="E47">
            <v>1</v>
          </cell>
          <cell r="F47">
            <v>0.48328381991323832</v>
          </cell>
          <cell r="G47">
            <v>1.1361405299914427</v>
          </cell>
          <cell r="H47">
            <v>0.61738754556952335</v>
          </cell>
          <cell r="I47">
            <v>1.2853445375947559</v>
          </cell>
          <cell r="J47">
            <v>0.77053211120038934</v>
          </cell>
          <cell r="K47">
            <v>0.46239832048018303</v>
          </cell>
        </row>
        <row r="50">
          <cell r="A50" t="str">
            <v>1/   Variables are either endogenous (END) or exogenous (EXOG).</v>
          </cell>
        </row>
      </sheetData>
      <sheetData sheetId="18" refreshError="1">
        <row r="1">
          <cell r="A1" t="str">
            <v>Table 6. Tajikistan: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-275.12915766738649</v>
          </cell>
          <cell r="E10">
            <v>-318.33</v>
          </cell>
          <cell r="F10">
            <v>-247.12684774618666</v>
          </cell>
          <cell r="G10">
            <v>-189.61281248701533</v>
          </cell>
          <cell r="H10">
            <v>-195.54776886272194</v>
          </cell>
          <cell r="I10">
            <v>-169.5835171476443</v>
          </cell>
          <cell r="J10">
            <v>-177.22121764385656</v>
          </cell>
          <cell r="K10">
            <v>-245.79542702643741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988.85322932330826</v>
          </cell>
          <cell r="E11">
            <v>802.67</v>
          </cell>
          <cell r="F11">
            <v>859.47376040204551</v>
          </cell>
          <cell r="G11">
            <v>972.67188170011082</v>
          </cell>
          <cell r="H11">
            <v>1011.9015339979436</v>
          </cell>
          <cell r="I11">
            <v>1048.7541718719701</v>
          </cell>
          <cell r="J11">
            <v>1082.1678286868867</v>
          </cell>
          <cell r="K11">
            <v>911.32952567411371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1429.78</v>
          </cell>
          <cell r="E12">
            <v>1285</v>
          </cell>
          <cell r="F12">
            <v>1252.6006081083397</v>
          </cell>
          <cell r="G12">
            <v>1328.6846941438641</v>
          </cell>
          <cell r="H12">
            <v>1366.1493028606658</v>
          </cell>
          <cell r="I12">
            <v>1370.237689016315</v>
          </cell>
          <cell r="J12">
            <v>1404.189046338556</v>
          </cell>
          <cell r="K12">
            <v>1252.2777340124508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-24.497859668713943</v>
          </cell>
          <cell r="E13">
            <v>-82</v>
          </cell>
          <cell r="F13">
            <v>-89</v>
          </cell>
          <cell r="G13">
            <v>-85.6</v>
          </cell>
          <cell r="H13">
            <v>-93.3</v>
          </cell>
          <cell r="I13">
            <v>-100.1</v>
          </cell>
          <cell r="J13">
            <v>-107.2</v>
          </cell>
          <cell r="K13">
            <v>-107.2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172.34319746882559</v>
          </cell>
          <cell r="E14">
            <v>246</v>
          </cell>
          <cell r="F14">
            <v>235</v>
          </cell>
          <cell r="G14">
            <v>252</v>
          </cell>
          <cell r="H14">
            <v>252</v>
          </cell>
          <cell r="I14">
            <v>252</v>
          </cell>
          <cell r="J14">
            <v>252</v>
          </cell>
          <cell r="K14">
            <v>252</v>
          </cell>
        </row>
        <row r="16">
          <cell r="A16" t="str">
            <v>Capital account</v>
          </cell>
          <cell r="C16" t="str">
            <v>EXOG</v>
          </cell>
          <cell r="D16">
            <v>326.12915766738655</v>
          </cell>
          <cell r="E16">
            <v>93.226902575323876</v>
          </cell>
          <cell r="F16">
            <v>239</v>
          </cell>
          <cell r="G16">
            <v>220</v>
          </cell>
          <cell r="H16">
            <v>223</v>
          </cell>
          <cell r="I16">
            <v>193</v>
          </cell>
          <cell r="J16">
            <v>206</v>
          </cell>
          <cell r="K16">
            <v>239</v>
          </cell>
        </row>
        <row r="17">
          <cell r="A17" t="str">
            <v xml:space="preserve">   NFPS financing </v>
          </cell>
          <cell r="B17" t="str">
            <v>CFCG</v>
          </cell>
          <cell r="C17" t="str">
            <v>EXOG</v>
          </cell>
          <cell r="D17">
            <v>52.856876977479992</v>
          </cell>
          <cell r="E17">
            <v>-53.601340033500833</v>
          </cell>
          <cell r="F17">
            <v>66</v>
          </cell>
          <cell r="G17">
            <v>113</v>
          </cell>
          <cell r="H17">
            <v>98</v>
          </cell>
          <cell r="I17">
            <v>58</v>
          </cell>
          <cell r="J17">
            <v>61</v>
          </cell>
          <cell r="K17">
            <v>61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0.86171598734412802</v>
          </cell>
          <cell r="E18">
            <v>-64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227.31211613623663</v>
          </cell>
          <cell r="E19">
            <v>210.82824260882472</v>
          </cell>
          <cell r="F19">
            <v>173</v>
          </cell>
          <cell r="G19">
            <v>107</v>
          </cell>
          <cell r="H19">
            <v>125</v>
          </cell>
          <cell r="I19">
            <v>135</v>
          </cell>
          <cell r="J19">
            <v>145</v>
          </cell>
          <cell r="K19">
            <v>145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0</v>
          </cell>
          <cell r="G23">
            <v>3.3740420480241653E-14</v>
          </cell>
          <cell r="H23">
            <v>-3.1160070524816781E-14</v>
          </cell>
          <cell r="I23">
            <v>0</v>
          </cell>
          <cell r="J23">
            <v>2.6577498476743703E-14</v>
          </cell>
          <cell r="K23">
            <v>32.999999999999737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370.84233261339097</v>
          </cell>
          <cell r="E26">
            <v>143.82524691803044</v>
          </cell>
          <cell r="F26">
            <v>135.69839921173693</v>
          </cell>
          <cell r="G26">
            <v>166.08558676798299</v>
          </cell>
          <cell r="H26">
            <v>193.53781790526099</v>
          </cell>
          <cell r="I26">
            <v>216.9543007609164</v>
          </cell>
          <cell r="J26">
            <v>245.73308310924725</v>
          </cell>
          <cell r="K26">
            <v>137.02981989159284</v>
          </cell>
        </row>
        <row r="27">
          <cell r="A27" t="str">
            <v>Gross international liabilities</v>
          </cell>
          <cell r="B27" t="str">
            <v>GOL</v>
          </cell>
          <cell r="E27">
            <v>2.9197606517194092</v>
          </cell>
          <cell r="F27">
            <v>2.9197606517194092</v>
          </cell>
          <cell r="G27">
            <v>2.9197606517194092</v>
          </cell>
          <cell r="H27">
            <v>2.9197606517194097</v>
          </cell>
        </row>
        <row r="28">
          <cell r="A28" t="str">
            <v>Gross forex reserves in months of import 1/</v>
          </cell>
          <cell r="B28" t="str">
            <v>GOR_M</v>
          </cell>
          <cell r="C28" t="str">
            <v>EXOG</v>
          </cell>
          <cell r="D28">
            <v>4.7900339139379762</v>
          </cell>
          <cell r="E28">
            <v>1.3431151463162374</v>
          </cell>
          <cell r="F28">
            <v>1.3</v>
          </cell>
          <cell r="G28">
            <v>1.5</v>
          </cell>
          <cell r="H28">
            <v>1.7</v>
          </cell>
          <cell r="I28">
            <v>1.9</v>
          </cell>
          <cell r="J28">
            <v>2.1</v>
          </cell>
          <cell r="K28">
            <v>1.3130935686530099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4.63</v>
          </cell>
          <cell r="E29">
            <v>5.3730000000000002</v>
          </cell>
          <cell r="F29">
            <v>6.1723889598049588</v>
          </cell>
          <cell r="G29">
            <v>6.7389105472583486</v>
          </cell>
          <cell r="H29">
            <v>7.2969563808318432</v>
          </cell>
          <cell r="I29">
            <v>7.9178390176715148</v>
          </cell>
          <cell r="J29">
            <v>8.5551194986312371</v>
          </cell>
          <cell r="K29">
            <v>6.0854781310142014</v>
          </cell>
        </row>
        <row r="32">
          <cell r="A32" t="str">
            <v>1/   Variables are either endogenous (END) or exogenous (EXOG).</v>
          </cell>
        </row>
      </sheetData>
      <sheetData sheetId="19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1.3252842981580804E-2</v>
          </cell>
          <cell r="E10">
            <v>-8.5320419381699542E-2</v>
          </cell>
          <cell r="F10">
            <v>1.0689656543008796E-2</v>
          </cell>
          <cell r="G10">
            <v>1.2322478942179416E-3</v>
          </cell>
          <cell r="H10">
            <v>4.8232590968051436E-2</v>
          </cell>
          <cell r="I10">
            <v>4.8378764512334582E-2</v>
          </cell>
          <cell r="J10">
            <v>5.0874393209790147E-2</v>
          </cell>
          <cell r="K10">
            <v>-0.14420816752483412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0</v>
          </cell>
          <cell r="G11">
            <v>0.02</v>
          </cell>
          <cell r="H11">
            <v>0.04</v>
          </cell>
          <cell r="I11">
            <v>4.8333333333333332E-2</v>
          </cell>
          <cell r="J11">
            <v>4.8333333333333332E-2</v>
          </cell>
          <cell r="K11">
            <v>4.8333333333333332E-2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0.22834295868502885</v>
          </cell>
          <cell r="F13">
            <v>0.22834295868502885</v>
          </cell>
          <cell r="G13">
            <v>0.22834295868502885</v>
          </cell>
          <cell r="H13">
            <v>0.22834295868502885</v>
          </cell>
          <cell r="I13">
            <v>0.22834295868502885</v>
          </cell>
          <cell r="J13">
            <v>0.22834295868502885</v>
          </cell>
          <cell r="K13">
            <v>0.22834295868502885</v>
          </cell>
        </row>
        <row r="14">
          <cell r="A14" t="str">
            <v>Gross international reserves in months of import</v>
          </cell>
          <cell r="D14">
            <v>4.7900339139379762</v>
          </cell>
          <cell r="E14">
            <v>1.3431151463162374</v>
          </cell>
          <cell r="F14">
            <v>1.3</v>
          </cell>
          <cell r="G14">
            <v>1.5</v>
          </cell>
          <cell r="H14">
            <v>1.7</v>
          </cell>
          <cell r="I14">
            <v>1.9</v>
          </cell>
          <cell r="J14">
            <v>2.1</v>
          </cell>
          <cell r="K14">
            <v>1.3130935686530099</v>
          </cell>
        </row>
        <row r="16">
          <cell r="A16" t="str">
            <v>Policy Targets:</v>
          </cell>
          <cell r="B16" t="str">
            <v>(In millions of TR)</v>
          </cell>
        </row>
        <row r="18">
          <cell r="A18" t="str">
            <v>Target for the NDA of the central bank  1/</v>
          </cell>
          <cell r="D18">
            <v>153.59620882188767</v>
          </cell>
          <cell r="E18">
            <v>1353.8</v>
          </cell>
          <cell r="F18">
            <v>1636.0455067139708</v>
          </cell>
          <cell r="G18">
            <v>1527.1139855292572</v>
          </cell>
          <cell r="H18">
            <v>1475.9905637850673</v>
          </cell>
          <cell r="I18">
            <v>1466.2969685333464</v>
          </cell>
          <cell r="J18">
            <v>1465.4506973954592</v>
          </cell>
          <cell r="K18">
            <v>1616.9427971523617</v>
          </cell>
        </row>
        <row r="19">
          <cell r="A19" t="str">
            <v>Target for the NFA of the centrak bank  2/</v>
          </cell>
          <cell r="D19">
            <v>969.03379117811244</v>
          </cell>
          <cell r="E19">
            <v>-292.89999999999998</v>
          </cell>
          <cell r="F19">
            <v>-360.536503739409</v>
          </cell>
          <cell r="G19">
            <v>-107.63609607798975</v>
          </cell>
          <cell r="H19">
            <v>120.83784329832365</v>
          </cell>
          <cell r="I19">
            <v>315.72386347215007</v>
          </cell>
          <cell r="J19">
            <v>555.23815765850327</v>
          </cell>
          <cell r="K19">
            <v>-349.45562097025908</v>
          </cell>
        </row>
        <row r="20">
          <cell r="A20" t="str">
            <v>Target for the NIR of the central bank  2/</v>
          </cell>
          <cell r="D20">
            <v>3046.1430386266088</v>
          </cell>
          <cell r="E20">
            <v>1172.7</v>
          </cell>
          <cell r="F20">
            <v>1105.0634962605907</v>
          </cell>
          <cell r="G20">
            <v>1357.9639039220101</v>
          </cell>
          <cell r="H20">
            <v>1586.4378432983217</v>
          </cell>
          <cell r="I20">
            <v>1781.3238634721499</v>
          </cell>
          <cell r="J20">
            <v>2020.838157658503</v>
          </cell>
          <cell r="K20">
            <v>1116.1443790297697</v>
          </cell>
        </row>
        <row r="21">
          <cell r="A21" t="str">
            <v xml:space="preserve">   Change in NIR (US$ millions)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2">
          <cell r="A22" t="str">
            <v>Target for total domestic financing of the NFPS</v>
          </cell>
          <cell r="D22">
            <v>407</v>
          </cell>
          <cell r="E22">
            <v>567</v>
          </cell>
          <cell r="F22">
            <v>-255.55839757505504</v>
          </cell>
          <cell r="G22">
            <v>-1983.2379635967959</v>
          </cell>
          <cell r="H22">
            <v>-2300.5359443171674</v>
          </cell>
          <cell r="I22">
            <v>-3069.5746672048767</v>
          </cell>
          <cell r="J22">
            <v>-3335.8794492929624</v>
          </cell>
          <cell r="K22">
            <v>-292.17224567456032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 xml:space="preserve">   Overall balance, excl. grants</v>
          </cell>
          <cell r="D26">
            <v>-0.12082584241385744</v>
          </cell>
          <cell r="E26">
            <v>-7.8814833861949568E-2</v>
          </cell>
          <cell r="F26">
            <v>-6.1883215958272488E-2</v>
          </cell>
          <cell r="G26">
            <v>4.6388138628248934E-2</v>
          </cell>
          <cell r="H26">
            <v>6.3444379595767597E-2</v>
          </cell>
          <cell r="I26">
            <v>0.11923400437516191</v>
          </cell>
          <cell r="J26">
            <v>0.11421048907594676</v>
          </cell>
          <cell r="K26">
            <v>-0.13140781880831684</v>
          </cell>
        </row>
        <row r="27">
          <cell r="A27" t="str">
            <v xml:space="preserve">   Overall balance, incl. grants</v>
          </cell>
          <cell r="D27">
            <v>-6.6055623936058044E-2</v>
          </cell>
          <cell r="E27">
            <v>-2.804762582587236E-2</v>
          </cell>
          <cell r="F27">
            <v>-1.2835619076385691E-2</v>
          </cell>
          <cell r="G27">
            <v>9.6325675755676479E-2</v>
          </cell>
          <cell r="H27">
            <v>0.11181234439117523</v>
          </cell>
          <cell r="I27">
            <v>0.16678216683965849</v>
          </cell>
          <cell r="J27">
            <v>0.15990085883128352</v>
          </cell>
          <cell r="K27">
            <v>-8.2632192801829749E-2</v>
          </cell>
        </row>
        <row r="28">
          <cell r="A28" t="str">
            <v xml:space="preserve">   Total revenue, incl. grants</v>
          </cell>
          <cell r="D28">
            <v>0.2583895426290434</v>
          </cell>
          <cell r="E28">
            <v>0.21342333200117211</v>
          </cell>
          <cell r="F28">
            <v>0.22760596876210046</v>
          </cell>
          <cell r="G28">
            <v>0.33704331709093405</v>
          </cell>
          <cell r="H28">
            <v>0.35253094104410193</v>
          </cell>
          <cell r="I28">
            <v>0.40766712817308454</v>
          </cell>
          <cell r="J28">
            <v>0.40006423491560139</v>
          </cell>
          <cell r="K28">
            <v>0.23114710280654108</v>
          </cell>
        </row>
        <row r="29">
          <cell r="A29" t="str">
            <v xml:space="preserve">   Total expenditures</v>
          </cell>
          <cell r="D29">
            <v>0.32446493623171418</v>
          </cell>
          <cell r="E29">
            <v>0.24144079908959731</v>
          </cell>
          <cell r="F29">
            <v>0.24044158783848613</v>
          </cell>
          <cell r="G29">
            <v>0.24071764133525758</v>
          </cell>
          <cell r="H29">
            <v>0.24071859665292672</v>
          </cell>
          <cell r="I29">
            <v>0.24088496133342605</v>
          </cell>
          <cell r="J29">
            <v>0.24016337608431793</v>
          </cell>
          <cell r="K29">
            <v>0.31377929560837081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-0.12591775137678712</v>
          </cell>
          <cell r="E33">
            <v>-0.17194371726782318</v>
          </cell>
          <cell r="F33">
            <v>-0.12896240560657998</v>
          </cell>
          <cell r="G33">
            <v>-0.10074424860808316</v>
          </cell>
          <cell r="H33">
            <v>-0.10063200862520319</v>
          </cell>
          <cell r="I33">
            <v>-8.5791218986483633E-2</v>
          </cell>
          <cell r="J33">
            <v>-8.6152096669818559E-2</v>
          </cell>
          <cell r="K33">
            <v>-0.12755635870418985</v>
          </cell>
        </row>
        <row r="34">
          <cell r="A34" t="str">
            <v>External capital account</v>
          </cell>
          <cell r="D34">
            <v>0.14925880826316665</v>
          </cell>
          <cell r="E34">
            <v>5.0355857689084876E-2</v>
          </cell>
          <cell r="F34">
            <v>0.12472143444175106</v>
          </cell>
          <cell r="G34">
            <v>0.11688943591454856</v>
          </cell>
          <cell r="H34">
            <v>0.11475936572395389</v>
          </cell>
          <cell r="I34">
            <v>9.7637468209694725E-2</v>
          </cell>
          <cell r="J34">
            <v>0.10014225243417316</v>
          </cell>
          <cell r="K34">
            <v>0.12402984912743033</v>
          </cell>
        </row>
        <row r="35">
          <cell r="A35" t="str">
            <v>Total investments</v>
          </cell>
          <cell r="D35">
            <v>0.21884032457017569</v>
          </cell>
          <cell r="E35">
            <v>0.25739477119915266</v>
          </cell>
          <cell r="F35">
            <v>0.22025029252501291</v>
          </cell>
          <cell r="G35">
            <v>0.28436794524615278</v>
          </cell>
          <cell r="H35">
            <v>0.31116794592318886</v>
          </cell>
          <cell r="I35">
            <v>0.34364180615518264</v>
          </cell>
          <cell r="J35">
            <v>0.34411379566101169</v>
          </cell>
          <cell r="K35">
            <v>0.22046856359255446</v>
          </cell>
        </row>
        <row r="36">
          <cell r="A36" t="str">
            <v xml:space="preserve">   Private investments</v>
          </cell>
          <cell r="D36">
            <v>0.19569004496660952</v>
          </cell>
          <cell r="E36">
            <v>0.24105878841526643</v>
          </cell>
          <cell r="F36">
            <v>0.20391430974033478</v>
          </cell>
          <cell r="G36">
            <v>0.26803196246184219</v>
          </cell>
          <cell r="H36">
            <v>0.29483196313930266</v>
          </cell>
          <cell r="I36">
            <v>0.32730582337127545</v>
          </cell>
          <cell r="J36">
            <v>0.3277778128771367</v>
          </cell>
          <cell r="K36">
            <v>0.20413258085302377</v>
          </cell>
        </row>
        <row r="37">
          <cell r="A37" t="str">
            <v xml:space="preserve">   Public investments</v>
          </cell>
          <cell r="D37">
            <v>2.3150279603566172E-2</v>
          </cell>
          <cell r="E37">
            <v>1.6335982783886229E-2</v>
          </cell>
          <cell r="F37">
            <v>1.6335982784678117E-2</v>
          </cell>
          <cell r="G37">
            <v>1.6335982784310605E-2</v>
          </cell>
          <cell r="H37">
            <v>1.6335982783886219E-2</v>
          </cell>
          <cell r="I37">
            <v>1.6335982783907219E-2</v>
          </cell>
          <cell r="J37">
            <v>1.6335982783874964E-2</v>
          </cell>
          <cell r="K37">
            <v>1.6335982739530699E-2</v>
          </cell>
        </row>
        <row r="38">
          <cell r="A38" t="str">
            <v>Total consumption</v>
          </cell>
          <cell r="D38">
            <v>0.90486365147337278</v>
          </cell>
          <cell r="E38">
            <v>0.9578942898772479</v>
          </cell>
          <cell r="F38">
            <v>0.94113828179853054</v>
          </cell>
          <cell r="G38">
            <v>0.86186999479949722</v>
          </cell>
          <cell r="H38">
            <v>0.83088145783442213</v>
          </cell>
          <cell r="I38">
            <v>0.78084363865626027</v>
          </cell>
          <cell r="J38">
            <v>0.7761833944233939</v>
          </cell>
          <cell r="K38">
            <v>1.2558615942881601</v>
          </cell>
        </row>
        <row r="39">
          <cell r="A39" t="str">
            <v xml:space="preserve">   Private consumption</v>
          </cell>
          <cell r="D39">
            <v>0.64153169219113426</v>
          </cell>
          <cell r="E39">
            <v>0.76940218083240675</v>
          </cell>
          <cell r="F39">
            <v>0.75264617275363799</v>
          </cell>
          <cell r="G39">
            <v>0.67337788575463586</v>
          </cell>
          <cell r="H39">
            <v>0.64238934878958109</v>
          </cell>
          <cell r="I39">
            <v>0.59235152961141835</v>
          </cell>
          <cell r="J39">
            <v>0.5876912853785522</v>
          </cell>
          <cell r="K39">
            <v>1.0036615302144414</v>
          </cell>
        </row>
        <row r="40">
          <cell r="A40" t="str">
            <v xml:space="preserve">   Public consumption</v>
          </cell>
          <cell r="D40">
            <v>0.26333195928223857</v>
          </cell>
          <cell r="E40">
            <v>0.18849210904484115</v>
          </cell>
          <cell r="F40">
            <v>0.18849210904489258</v>
          </cell>
          <cell r="G40">
            <v>0.18849210904486127</v>
          </cell>
          <cell r="H40">
            <v>0.18849210904484115</v>
          </cell>
          <cell r="I40">
            <v>0.18849210904484193</v>
          </cell>
          <cell r="J40">
            <v>0.18849210904484182</v>
          </cell>
          <cell r="K40">
            <v>0.2522000640737187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-5.4986950286381342E-2</v>
          </cell>
          <cell r="F44">
            <v>0.20228956826709577</v>
          </cell>
          <cell r="G44">
            <v>0.11287171328541135</v>
          </cell>
          <cell r="H44">
            <v>0.12494066934757431</v>
          </cell>
          <cell r="I44">
            <v>0.11597515681748161</v>
          </cell>
          <cell r="J44">
            <v>0.1339311071800815</v>
          </cell>
          <cell r="K44">
            <v>-0.37274500573802871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0.20228956826709577</v>
          </cell>
          <cell r="G45">
            <v>0.11287171328541112</v>
          </cell>
          <cell r="H45">
            <v>0.12494066934757542</v>
          </cell>
          <cell r="I45">
            <v>0.11597515681748072</v>
          </cell>
          <cell r="J45">
            <v>0.13393110718008217</v>
          </cell>
          <cell r="K45">
            <v>-0.37274500573802904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-1.1007695200059509E-2</v>
          </cell>
          <cell r="G46">
            <v>-3.6433004012344172E-2</v>
          </cell>
          <cell r="H46">
            <v>-6.2165806035868743E-3</v>
          </cell>
          <cell r="I46">
            <v>-1.0913062091638892E-2</v>
          </cell>
          <cell r="J46">
            <v>-8.3879208832930985E-3</v>
          </cell>
          <cell r="K46">
            <v>6.2297889447944232E-2</v>
          </cell>
        </row>
        <row r="47">
          <cell r="A47" t="str">
            <v>Real private consumption</v>
          </cell>
          <cell r="D47">
            <v>0.16700000000000004</v>
          </cell>
          <cell r="E47">
            <v>9.5000000000000001E-2</v>
          </cell>
          <cell r="F47">
            <v>1.1443425144159303E-2</v>
          </cell>
          <cell r="G47">
            <v>-9.4915459658911017E-2</v>
          </cell>
          <cell r="H47">
            <v>1.5714253856900173E-2</v>
          </cell>
          <cell r="I47">
            <v>-3.0649414531486063E-2</v>
          </cell>
          <cell r="J47">
            <v>4.2592116533672453E-2</v>
          </cell>
          <cell r="K47">
            <v>6.3517636418587431E-2</v>
          </cell>
        </row>
        <row r="48">
          <cell r="A48" t="str">
            <v>Real private investments</v>
          </cell>
          <cell r="D48" t="e">
            <v>#N/A</v>
          </cell>
          <cell r="E48">
            <v>1.8167562146869098E-3</v>
          </cell>
          <cell r="F48">
            <v>-0.12454655805242054</v>
          </cell>
          <cell r="G48">
            <v>0.29260061367785895</v>
          </cell>
          <cell r="H48">
            <v>0.16545656303641798</v>
          </cell>
          <cell r="I48">
            <v>0.15247246321706664</v>
          </cell>
          <cell r="J48">
            <v>4.662683938728085E-2</v>
          </cell>
          <cell r="K48">
            <v>-0.44963398119183073</v>
          </cell>
        </row>
        <row r="49">
          <cell r="A49" t="str">
            <v>Real capital stock</v>
          </cell>
          <cell r="D49">
            <v>6.3335288746910328</v>
          </cell>
          <cell r="E49">
            <v>-2.3309199734416364E-2</v>
          </cell>
          <cell r="F49">
            <v>-3.4394583742433538E-2</v>
          </cell>
          <cell r="G49">
            <v>2.0085827456897132E-3</v>
          </cell>
          <cell r="H49">
            <v>2.5881027972487258E-2</v>
          </cell>
          <cell r="I49">
            <v>4.6555194709829051E-2</v>
          </cell>
          <cell r="J49">
            <v>4.6555194709829051E-2</v>
          </cell>
          <cell r="K49">
            <v>-0.11180711527309095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5.0000000000000001E-3</v>
          </cell>
          <cell r="G50">
            <v>0.01</v>
          </cell>
          <cell r="H50">
            <v>0.02</v>
          </cell>
          <cell r="I50">
            <v>0.02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0.13100000000000001</v>
          </cell>
          <cell r="E51">
            <v>7.4999999999999997E-2</v>
          </cell>
          <cell r="F51">
            <v>0.17647897498474263</v>
          </cell>
          <cell r="G51">
            <v>7.1006707929520019E-2</v>
          </cell>
          <cell r="H51">
            <v>6.6506989607993061E-2</v>
          </cell>
          <cell r="I51">
            <v>5.286036688452822E-2</v>
          </cell>
          <cell r="J51">
            <v>6.9984947802870678E-2</v>
          </cell>
          <cell r="K51">
            <v>-0.2213858192324939</v>
          </cell>
        </row>
        <row r="52">
          <cell r="A52" t="str">
            <v>Consumer prices</v>
          </cell>
          <cell r="D52">
            <v>0.11772832449446669</v>
          </cell>
          <cell r="E52">
            <v>7.6957651751719869E-2</v>
          </cell>
          <cell r="F52">
            <v>0.15</v>
          </cell>
          <cell r="G52">
            <v>6.0000000000000053E-2</v>
          </cell>
          <cell r="H52">
            <v>0.05</v>
          </cell>
          <cell r="I52">
            <v>0.05</v>
          </cell>
          <cell r="J52">
            <v>7.0000000000000062E-2</v>
          </cell>
          <cell r="K52">
            <v>7.0000000000000062E-2</v>
          </cell>
        </row>
        <row r="53">
          <cell r="A53" t="str">
            <v>Exchange rate (local currency/US$)</v>
          </cell>
          <cell r="D53">
            <v>-0.98447871270533016</v>
          </cell>
          <cell r="E53">
            <v>0.16047516198704104</v>
          </cell>
          <cell r="F53">
            <v>0.14877888699143105</v>
          </cell>
          <cell r="G53">
            <v>9.1783196286335578E-2</v>
          </cell>
          <cell r="H53">
            <v>8.2809503058403067E-2</v>
          </cell>
          <cell r="I53">
            <v>8.5087892051904035E-2</v>
          </cell>
          <cell r="J53">
            <v>8.048666808423377E-2</v>
          </cell>
          <cell r="K53">
            <v>-0.28867409368298846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0.78596566523605116</v>
          </cell>
          <cell r="F54">
            <v>-0.51671618008676168</v>
          </cell>
          <cell r="G54">
            <v>1.3508764067363326</v>
          </cell>
          <cell r="H54">
            <v>-0.4565922706989658</v>
          </cell>
          <cell r="I54">
            <v>1.0819087570175396</v>
          </cell>
          <cell r="J54">
            <v>-0.40052484865865345</v>
          </cell>
          <cell r="K54">
            <v>-0.39989740367883397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20" refreshError="1">
        <row r="1">
          <cell r="A1" t="str">
            <v>Table 8. Moldova: Summary of Medium-Term Program - Output From Simulation Model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1.3252842981580804</v>
          </cell>
          <cell r="E11">
            <v>-8.5320419381699537</v>
          </cell>
          <cell r="F11">
            <v>1.0689656543008796</v>
          </cell>
          <cell r="G11">
            <v>0.12322478942179416</v>
          </cell>
          <cell r="H11">
            <v>4.8232590968051436</v>
          </cell>
          <cell r="I11">
            <v>4.8378764512334582</v>
          </cell>
          <cell r="J11">
            <v>5.0874393209790147</v>
          </cell>
          <cell r="K11">
            <v>-14.420816752483411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9.5</v>
          </cell>
          <cell r="F13">
            <v>1.1443425144159303</v>
          </cell>
          <cell r="G13">
            <v>-9.4915459658911026</v>
          </cell>
          <cell r="H13">
            <v>1.5714253856900173</v>
          </cell>
          <cell r="I13">
            <v>-3.0649414531486063</v>
          </cell>
          <cell r="J13">
            <v>4.2592116533672453</v>
          </cell>
          <cell r="K13">
            <v>6.3517636418587431</v>
          </cell>
        </row>
        <row r="14">
          <cell r="A14" t="str">
            <v xml:space="preserve">      Public consumption</v>
          </cell>
          <cell r="E14">
            <v>-34.64656407946778</v>
          </cell>
          <cell r="F14">
            <v>3.3960983615413332</v>
          </cell>
          <cell r="G14">
            <v>1.1628729896114409</v>
          </cell>
          <cell r="H14">
            <v>6.4711795240194103</v>
          </cell>
          <cell r="I14">
            <v>5.1234714893723332</v>
          </cell>
          <cell r="J14">
            <v>5.0859610061635419</v>
          </cell>
        </row>
        <row r="15">
          <cell r="A15" t="str">
            <v xml:space="preserve">      Total investments (excluding stocks)</v>
          </cell>
          <cell r="E15">
            <v>-4.3452755475082423</v>
          </cell>
          <cell r="F15">
            <v>-11.442551749302964</v>
          </cell>
          <cell r="G15">
            <v>26.966638388163176</v>
          </cell>
          <cell r="H15">
            <v>15.937071701672201</v>
          </cell>
          <cell r="I15">
            <v>14.646956256017374</v>
          </cell>
          <cell r="J15">
            <v>4.6555194709831493</v>
          </cell>
        </row>
        <row r="16">
          <cell r="A16" t="str">
            <v xml:space="preserve">      Export of goods and services</v>
          </cell>
          <cell r="E16">
            <v>-30.985586431159341</v>
          </cell>
          <cell r="F16">
            <v>1.818272644943808</v>
          </cell>
          <cell r="G16">
            <v>8.3066543500100778</v>
          </cell>
          <cell r="H16">
            <v>3.0699143474273827</v>
          </cell>
          <cell r="I16">
            <v>4.7225460076768311</v>
          </cell>
          <cell r="J16">
            <v>3.1860332679558789</v>
          </cell>
        </row>
        <row r="17">
          <cell r="A17" t="str">
            <v xml:space="preserve">      Import of goods and services</v>
          </cell>
          <cell r="E17">
            <v>-22.741140487189547</v>
          </cell>
          <cell r="F17">
            <v>-2.4569041512673251</v>
          </cell>
          <cell r="G17">
            <v>3.7360678598078234</v>
          </cell>
          <cell r="H17">
            <v>5.1001513801897991</v>
          </cell>
          <cell r="I17">
            <v>1.3450378066913515</v>
          </cell>
          <cell r="J17">
            <v>2.4777713818844083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0</v>
          </cell>
          <cell r="G18">
            <v>2</v>
          </cell>
          <cell r="H18">
            <v>4</v>
          </cell>
          <cell r="I18">
            <v>4.833333333333333</v>
          </cell>
          <cell r="J18">
            <v>4.833333333333333</v>
          </cell>
          <cell r="K18">
            <v>4.833333333333333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0.5</v>
          </cell>
          <cell r="G19">
            <v>1</v>
          </cell>
          <cell r="H19">
            <v>2</v>
          </cell>
          <cell r="I19">
            <v>2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11.772832449446668</v>
          </cell>
          <cell r="E23">
            <v>7.6957651751719869</v>
          </cell>
          <cell r="F23">
            <v>15</v>
          </cell>
          <cell r="G23">
            <v>6.0000000000000053</v>
          </cell>
          <cell r="H23">
            <v>5</v>
          </cell>
          <cell r="I23">
            <v>5</v>
          </cell>
          <cell r="J23">
            <v>7.0000000000000062</v>
          </cell>
          <cell r="K23">
            <v>7.0000000000000062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16.892964946445943</v>
          </cell>
          <cell r="G24">
            <v>5.4854368932038877</v>
          </cell>
          <cell r="H24">
            <v>5</v>
          </cell>
          <cell r="I24">
            <v>6.0243902439024444</v>
          </cell>
          <cell r="J24">
            <v>7.0000000000000062</v>
          </cell>
        </row>
        <row r="25">
          <cell r="A25" t="str">
            <v xml:space="preserve">  GDP deflator</v>
          </cell>
          <cell r="D25">
            <v>13.1</v>
          </cell>
          <cell r="E25">
            <v>7.5</v>
          </cell>
          <cell r="F25">
            <v>17.647897498474265</v>
          </cell>
          <cell r="G25">
            <v>7.1006707929520019</v>
          </cell>
          <cell r="H25">
            <v>6.6506989607993061</v>
          </cell>
          <cell r="I25">
            <v>5.286036688452822</v>
          </cell>
          <cell r="J25">
            <v>6.9984947802870678</v>
          </cell>
          <cell r="K25">
            <v>-22.13858192324939</v>
          </cell>
        </row>
        <row r="26">
          <cell r="A26" t="str">
            <v xml:space="preserve">  Terms of trade</v>
          </cell>
          <cell r="E26">
            <v>1.1066628451556371</v>
          </cell>
          <cell r="F26">
            <v>5.2342016421380366</v>
          </cell>
          <cell r="G26">
            <v>2.1878040596602144</v>
          </cell>
          <cell r="H26">
            <v>3.1732441712705173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26.052716724716227</v>
          </cell>
          <cell r="F30">
            <v>20.515206846649711</v>
          </cell>
          <cell r="G30">
            <v>18.915516738591961</v>
          </cell>
          <cell r="H30">
            <v>18.230156620543411</v>
          </cell>
          <cell r="I30">
            <v>16.263645950840317</v>
          </cell>
          <cell r="J30">
            <v>15.654334984093831</v>
          </cell>
          <cell r="K30">
            <v>17.693621272163881</v>
          </cell>
        </row>
        <row r="32">
          <cell r="A32" t="str">
            <v xml:space="preserve">  Domestic saving</v>
          </cell>
          <cell r="E32">
            <v>4.2105710122752278</v>
          </cell>
          <cell r="F32">
            <v>5.8861718222667214</v>
          </cell>
          <cell r="G32">
            <v>13.813000522379987</v>
          </cell>
          <cell r="H32">
            <v>16.911854216557821</v>
          </cell>
          <cell r="I32">
            <v>21.91563613454284</v>
          </cell>
          <cell r="J32">
            <v>22.381660557276518</v>
          </cell>
          <cell r="K32">
            <v>-15.90887941003467</v>
          </cell>
        </row>
        <row r="33">
          <cell r="A33" t="str">
            <v xml:space="preserve">    Public</v>
          </cell>
          <cell r="E33">
            <v>-2.5835985079746222</v>
          </cell>
          <cell r="F33">
            <v>-0.99337371646789718</v>
          </cell>
          <cell r="G33">
            <v>9.8613670918645244</v>
          </cell>
          <cell r="H33">
            <v>11.567086720385319</v>
          </cell>
          <cell r="I33">
            <v>17.162685666374607</v>
          </cell>
          <cell r="J33">
            <v>16.588175611542287</v>
          </cell>
          <cell r="K33">
            <v>-6.9828587273664739</v>
          </cell>
        </row>
        <row r="34">
          <cell r="A34" t="str">
            <v xml:space="preserve">    Private</v>
          </cell>
          <cell r="E34">
            <v>6.7941695202498504</v>
          </cell>
          <cell r="F34">
            <v>6.8795455387346189</v>
          </cell>
          <cell r="G34">
            <v>3.9516334305154626</v>
          </cell>
          <cell r="H34">
            <v>5.3447674961725014</v>
          </cell>
          <cell r="I34">
            <v>4.7529504681682333</v>
          </cell>
          <cell r="J34">
            <v>5.7934849457342317</v>
          </cell>
          <cell r="K34">
            <v>-8.9260206826681951</v>
          </cell>
        </row>
        <row r="36">
          <cell r="A36" t="str">
            <v xml:space="preserve">  Investment</v>
          </cell>
          <cell r="E36">
            <v>30.263287736991455</v>
          </cell>
          <cell r="F36">
            <v>26.401378668916433</v>
          </cell>
          <cell r="G36">
            <v>32.728517260971948</v>
          </cell>
          <cell r="H36">
            <v>35.142010837101232</v>
          </cell>
          <cell r="I36">
            <v>38.179282085383157</v>
          </cell>
          <cell r="J36">
            <v>38.035995541370347</v>
          </cell>
          <cell r="K36">
            <v>1.7847418621292104</v>
          </cell>
        </row>
        <row r="37">
          <cell r="A37" t="str">
            <v xml:space="preserve">    Public</v>
          </cell>
          <cell r="E37">
            <v>1.6335982783886229</v>
          </cell>
          <cell r="F37">
            <v>1.6335982784678116</v>
          </cell>
          <cell r="G37">
            <v>1.6335982784310605</v>
          </cell>
          <cell r="H37">
            <v>1.633598278388622</v>
          </cell>
          <cell r="I37">
            <v>1.6335982783907219</v>
          </cell>
          <cell r="J37">
            <v>1.6335982783874967</v>
          </cell>
          <cell r="K37">
            <v>1.6335982739530703</v>
          </cell>
        </row>
        <row r="38">
          <cell r="A38" t="str">
            <v xml:space="preserve">    Private</v>
          </cell>
          <cell r="E38">
            <v>28.629689458602833</v>
          </cell>
          <cell r="F38">
            <v>24.767780390448621</v>
          </cell>
          <cell r="G38">
            <v>31.094918982540889</v>
          </cell>
          <cell r="H38">
            <v>33.508412558712607</v>
          </cell>
          <cell r="I38">
            <v>36.545683806992436</v>
          </cell>
          <cell r="J38">
            <v>36.402397262982852</v>
          </cell>
          <cell r="K38">
            <v>0.15114358817614007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17.194371726782318</v>
          </cell>
          <cell r="F42">
            <v>12.896240560657997</v>
          </cell>
          <cell r="G42">
            <v>10.074424860808316</v>
          </cell>
          <cell r="H42">
            <v>10.063200862520318</v>
          </cell>
          <cell r="I42">
            <v>8.5791218986483635</v>
          </cell>
          <cell r="J42">
            <v>8.6152096669818583</v>
          </cell>
        </row>
        <row r="44">
          <cell r="A44" t="str">
            <v xml:space="preserve">  National saving</v>
          </cell>
          <cell r="E44">
            <v>13.068916010209133</v>
          </cell>
          <cell r="F44">
            <v>13.505138108258436</v>
          </cell>
          <cell r="G44">
            <v>22.654092400163634</v>
          </cell>
          <cell r="H44">
            <v>25.078809974580913</v>
          </cell>
          <cell r="I44">
            <v>29.600160186734794</v>
          </cell>
          <cell r="J44">
            <v>29.420785874388482</v>
          </cell>
          <cell r="K44">
            <v>0</v>
          </cell>
        </row>
        <row r="45">
          <cell r="A45" t="str">
            <v xml:space="preserve">    Public</v>
          </cell>
          <cell r="E45">
            <v>-1.5501591047847736</v>
          </cell>
          <cell r="F45">
            <v>2.8763904716558718E-2</v>
          </cell>
          <cell r="G45">
            <v>10.966562626821826</v>
          </cell>
          <cell r="H45">
            <v>12.54683868559</v>
          </cell>
          <cell r="I45">
            <v>18.069021980225543</v>
          </cell>
          <cell r="J45">
            <v>17.407756813160429</v>
          </cell>
        </row>
        <row r="46">
          <cell r="A46" t="str">
            <v xml:space="preserve">    Private</v>
          </cell>
          <cell r="E46">
            <v>14.619075114993906</v>
          </cell>
          <cell r="F46">
            <v>13.476374203541877</v>
          </cell>
          <cell r="G46">
            <v>11.687529773341808</v>
          </cell>
          <cell r="H46">
            <v>12.531971288990913</v>
          </cell>
          <cell r="I46">
            <v>11.531138206509251</v>
          </cell>
          <cell r="J46">
            <v>12.013029061228053</v>
          </cell>
        </row>
        <row r="48">
          <cell r="A48" t="str">
            <v xml:space="preserve">  Fixed investment</v>
          </cell>
          <cell r="E48">
            <v>25.739477119915264</v>
          </cell>
          <cell r="F48">
            <v>22.025029252501287</v>
          </cell>
          <cell r="G48">
            <v>28.43679452461528</v>
          </cell>
          <cell r="H48">
            <v>31.11679459231889</v>
          </cell>
          <cell r="I48">
            <v>34.364180615518272</v>
          </cell>
          <cell r="J48">
            <v>34.411379566101168</v>
          </cell>
          <cell r="K48">
            <v>0</v>
          </cell>
        </row>
        <row r="49">
          <cell r="A49" t="str">
            <v xml:space="preserve">    Public</v>
          </cell>
          <cell r="E49">
            <v>1.6335982783886229</v>
          </cell>
          <cell r="F49">
            <v>1.6335982784678116</v>
          </cell>
          <cell r="G49">
            <v>1.6335982784310605</v>
          </cell>
          <cell r="H49">
            <v>1.633598278388622</v>
          </cell>
          <cell r="I49">
            <v>1.6335982783907219</v>
          </cell>
          <cell r="J49">
            <v>1.6335982783874967</v>
          </cell>
        </row>
        <row r="50">
          <cell r="A50" t="str">
            <v xml:space="preserve">    Private</v>
          </cell>
          <cell r="E50">
            <v>24.105878841526643</v>
          </cell>
          <cell r="F50">
            <v>20.391430974033476</v>
          </cell>
          <cell r="G50">
            <v>26.803196246184218</v>
          </cell>
          <cell r="H50">
            <v>29.483196313930268</v>
          </cell>
          <cell r="I50">
            <v>32.730582337127551</v>
          </cell>
          <cell r="J50">
            <v>32.777781287713672</v>
          </cell>
        </row>
        <row r="52">
          <cell r="A52" t="str">
            <v xml:space="preserve">  Changes in stocks</v>
          </cell>
          <cell r="E52">
            <v>4.5238106170761876</v>
          </cell>
          <cell r="F52">
            <v>4.3763494164151462</v>
          </cell>
          <cell r="G52">
            <v>4.2917227363566708</v>
          </cell>
          <cell r="H52">
            <v>4.0252162447823405</v>
          </cell>
          <cell r="I52">
            <v>3.8151014698648829</v>
          </cell>
          <cell r="J52">
            <v>3.6246159752691751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-5.4986950286381342</v>
          </cell>
          <cell r="F56">
            <v>20.228956826709577</v>
          </cell>
          <cell r="G56">
            <v>11.287171328541135</v>
          </cell>
          <cell r="H56">
            <v>12.494066934757431</v>
          </cell>
          <cell r="I56">
            <v>11.59751568174816</v>
          </cell>
          <cell r="J56">
            <v>13.393110718008149</v>
          </cell>
          <cell r="K56">
            <v>-37.274500573802868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-112.40870021094325</v>
          </cell>
          <cell r="F58">
            <v>-6.3753891732876937</v>
          </cell>
          <cell r="G58">
            <v>19.827410631492263</v>
          </cell>
          <cell r="H58">
            <v>16.095632138703859</v>
          </cell>
          <cell r="I58">
            <v>12.20456871316474</v>
          </cell>
          <cell r="J58">
            <v>13.440600125690025</v>
          </cell>
          <cell r="K58">
            <v>-29.169088580086616</v>
          </cell>
        </row>
        <row r="59">
          <cell r="A59" t="str">
            <v xml:space="preserve">      Net credit to government 4/</v>
          </cell>
          <cell r="E59">
            <v>70.299208109528507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-3.9015526041527493</v>
          </cell>
          <cell r="F60">
            <v>26.604345999997275</v>
          </cell>
          <cell r="G60">
            <v>-8.540239302951127</v>
          </cell>
          <cell r="H60">
            <v>-3.6015652039464254</v>
          </cell>
          <cell r="I60">
            <v>-0.60705303141657985</v>
          </cell>
          <cell r="J60">
            <v>-4.7489407681886885E-2</v>
          </cell>
          <cell r="K60">
            <v>7.49705227393145</v>
          </cell>
        </row>
        <row r="61">
          <cell r="A61" t="str">
            <v xml:space="preserve">      Other domestic assets</v>
          </cell>
          <cell r="E61">
            <v>40.512349676929361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-15.602464267648216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20.228956826709577</v>
          </cell>
          <cell r="G62">
            <v>11.287171328541113</v>
          </cell>
          <cell r="H62">
            <v>12.494066934757541</v>
          </cell>
          <cell r="I62">
            <v>11.597515681748071</v>
          </cell>
          <cell r="J62">
            <v>13.393110718008217</v>
          </cell>
          <cell r="K62">
            <v>-37.274500573802904</v>
          </cell>
        </row>
        <row r="63">
          <cell r="A63" t="str">
            <v xml:space="preserve">  Velocity (average)</v>
          </cell>
          <cell r="E63">
            <v>25.97490031532379</v>
          </cell>
          <cell r="F63">
            <v>-1.1007695200059509</v>
          </cell>
          <cell r="G63">
            <v>-3.6433004012344172</v>
          </cell>
          <cell r="H63">
            <v>-0.62165806035868743</v>
          </cell>
          <cell r="I63">
            <v>-1.0913062091638892</v>
          </cell>
          <cell r="J63">
            <v>-0.83879208832930985</v>
          </cell>
          <cell r="K63">
            <v>6.2297889447944232</v>
          </cell>
        </row>
        <row r="64">
          <cell r="A64" t="str">
            <v xml:space="preserve">  Money multiplier (end of period)</v>
          </cell>
          <cell r="E64">
            <v>1.2799509850127253</v>
          </cell>
          <cell r="F64">
            <v>1.2799509850127253</v>
          </cell>
          <cell r="G64">
            <v>1.2799509850127251</v>
          </cell>
          <cell r="H64">
            <v>1.2799509850127262</v>
          </cell>
          <cell r="I64">
            <v>1.2799509850127253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25.838954262904341</v>
          </cell>
          <cell r="E68">
            <v>29.987837934973925</v>
          </cell>
          <cell r="F68">
            <v>31.406101611066759</v>
          </cell>
          <cell r="G68">
            <v>42.349836443950117</v>
          </cell>
          <cell r="H68">
            <v>43.89859883926691</v>
          </cell>
          <cell r="I68">
            <v>49.412217552165167</v>
          </cell>
          <cell r="J68">
            <v>48.651928226416857</v>
          </cell>
          <cell r="K68">
            <v>23.114710280654108</v>
          </cell>
        </row>
        <row r="69">
          <cell r="A69" t="str">
            <v xml:space="preserve">   Total expenditures</v>
          </cell>
          <cell r="D69">
            <v>32.44649362317142</v>
          </cell>
          <cell r="E69">
            <v>32.789584643816447</v>
          </cell>
          <cell r="F69">
            <v>32.689663518705323</v>
          </cell>
          <cell r="G69">
            <v>32.717268868382469</v>
          </cell>
          <cell r="H69">
            <v>32.717364400149386</v>
          </cell>
          <cell r="I69">
            <v>32.734000868199317</v>
          </cell>
          <cell r="J69">
            <v>32.661842343288505</v>
          </cell>
          <cell r="K69">
            <v>31.377929560837082</v>
          </cell>
        </row>
        <row r="70">
          <cell r="A70" t="str">
            <v xml:space="preserve">   Overall balance, incl. grants</v>
          </cell>
          <cell r="D70">
            <v>-6.6055623936058048</v>
          </cell>
          <cell r="E70">
            <v>-2.804762582587236</v>
          </cell>
          <cell r="F70">
            <v>-1.2835619076385691</v>
          </cell>
          <cell r="G70">
            <v>9.6325675755676485</v>
          </cell>
          <cell r="H70">
            <v>11.181234439117523</v>
          </cell>
          <cell r="I70">
            <v>16.67821668396585</v>
          </cell>
          <cell r="J70">
            <v>15.990085883128351</v>
          </cell>
          <cell r="K70">
            <v>-8.2632192801829749</v>
          </cell>
        </row>
        <row r="71">
          <cell r="A71" t="str">
            <v xml:space="preserve">      Excluding PIP</v>
          </cell>
          <cell r="E71">
            <v>-2.804762582587236</v>
          </cell>
          <cell r="F71">
            <v>-1.2835619076385691</v>
          </cell>
          <cell r="G71">
            <v>10.132567575567649</v>
          </cell>
          <cell r="H71">
            <v>12.181234439117523</v>
          </cell>
          <cell r="I71">
            <v>18.17821668396585</v>
          </cell>
          <cell r="J71">
            <v>17.490085883128351</v>
          </cell>
        </row>
        <row r="73">
          <cell r="A73" t="str">
            <v>External sector</v>
          </cell>
        </row>
        <row r="75">
          <cell r="A75" t="str">
            <v xml:space="preserve">  Current account</v>
          </cell>
          <cell r="E75">
            <v>-17.194371726782318</v>
          </cell>
          <cell r="F75">
            <v>-12.896240560657999</v>
          </cell>
          <cell r="G75">
            <v>-10.074424860808316</v>
          </cell>
          <cell r="H75">
            <v>-10.063200862520318</v>
          </cell>
          <cell r="I75">
            <v>-8.5791218986483635</v>
          </cell>
          <cell r="J75">
            <v>-8.6152096669818565</v>
          </cell>
          <cell r="K75">
            <v>-12.755635870418985</v>
          </cell>
        </row>
        <row r="76">
          <cell r="A76" t="str">
            <v xml:space="preserve">  Trade account</v>
          </cell>
          <cell r="E76">
            <v>-26.05271672471622</v>
          </cell>
          <cell r="F76">
            <v>-20.515206846649718</v>
          </cell>
          <cell r="G76">
            <v>-18.915516738591968</v>
          </cell>
          <cell r="H76">
            <v>-18.230156620543418</v>
          </cell>
          <cell r="I76">
            <v>-16.263645950840321</v>
          </cell>
          <cell r="J76">
            <v>-15.654334984093822</v>
          </cell>
          <cell r="K76">
            <v>-17.693621272163888</v>
          </cell>
        </row>
        <row r="77">
          <cell r="A77" t="str">
            <v xml:space="preserve">  Capital account</v>
          </cell>
          <cell r="E77">
            <v>5.0355857689084873</v>
          </cell>
          <cell r="F77">
            <v>12.472143444175106</v>
          </cell>
          <cell r="G77">
            <v>11.688943591454857</v>
          </cell>
          <cell r="H77">
            <v>11.475936572395389</v>
          </cell>
          <cell r="I77">
            <v>9.7637468209694731</v>
          </cell>
          <cell r="J77">
            <v>10.014225243417316</v>
          </cell>
          <cell r="K77">
            <v>12.402984912743033</v>
          </cell>
        </row>
        <row r="78">
          <cell r="A78" t="str">
            <v xml:space="preserve">  Gross international reserves  (US$ millions)</v>
          </cell>
          <cell r="E78">
            <v>143.82524691803044</v>
          </cell>
          <cell r="F78">
            <v>135.69839921173693</v>
          </cell>
          <cell r="G78">
            <v>166.08558676798299</v>
          </cell>
          <cell r="H78">
            <v>193.53781790526099</v>
          </cell>
          <cell r="I78">
            <v>216.9543007609164</v>
          </cell>
          <cell r="J78">
            <v>245.73308310924725</v>
          </cell>
          <cell r="K78">
            <v>137.02981989159284</v>
          </cell>
        </row>
        <row r="79">
          <cell r="A79" t="str">
            <v xml:space="preserve">    (In months of import)</v>
          </cell>
          <cell r="E79">
            <v>1.3431151463162374</v>
          </cell>
          <cell r="F79">
            <v>1.3</v>
          </cell>
          <cell r="G79">
            <v>1.5</v>
          </cell>
          <cell r="H79">
            <v>1.7</v>
          </cell>
          <cell r="I79">
            <v>1.9</v>
          </cell>
          <cell r="J79">
            <v>2.1</v>
          </cell>
          <cell r="K79">
            <v>1.3130935686530099</v>
          </cell>
        </row>
        <row r="80">
          <cell r="A80" t="str">
            <v xml:space="preserve">  Change in NIR (US$ millions)</v>
          </cell>
          <cell r="D80">
            <v>51</v>
          </cell>
          <cell r="E80">
            <v>-225.10309742467609</v>
          </cell>
          <cell r="F80">
            <v>-8.1268477461866677</v>
          </cell>
          <cell r="G80">
            <v>30.387187512984667</v>
          </cell>
          <cell r="H80">
            <v>27.452231137278048</v>
          </cell>
          <cell r="I80">
            <v>23.416482852355713</v>
          </cell>
          <cell r="J80">
            <v>28.778782356143466</v>
          </cell>
          <cell r="K80">
            <v>-10.745736554674616</v>
          </cell>
        </row>
        <row r="82">
          <cell r="A82" t="str">
            <v>Memorandum items:</v>
          </cell>
        </row>
        <row r="84">
          <cell r="A84" t="str">
            <v xml:space="preserve">  Nominal GDP (Lei billions)</v>
          </cell>
          <cell r="D84">
            <v>10.116508483289456</v>
          </cell>
          <cell r="E84">
            <v>9.947366017077929</v>
          </cell>
          <cell r="F84">
            <v>11.827966604107266</v>
          </cell>
          <cell r="G84">
            <v>12.683441482946799</v>
          </cell>
          <cell r="H84">
            <v>14.179420238690364</v>
          </cell>
          <cell r="I84">
            <v>15.65119373157679</v>
          </cell>
          <cell r="J84">
            <v>17.598511855687381</v>
          </cell>
          <cell r="K84">
            <v>11.726445557618051</v>
          </cell>
        </row>
        <row r="85">
          <cell r="A85" t="str">
            <v xml:space="preserve">  Nominal GDP (US$ millions)</v>
          </cell>
          <cell r="D85">
            <v>2184.991033107874</v>
          </cell>
          <cell r="E85">
            <v>1851.3616261079337</v>
          </cell>
          <cell r="F85">
            <v>1916.2704555937476</v>
          </cell>
          <cell r="G85">
            <v>1882.1204694736477</v>
          </cell>
          <cell r="H85">
            <v>1943.1965190223502</v>
          </cell>
          <cell r="I85">
            <v>1976.7001699132179</v>
          </cell>
          <cell r="J85">
            <v>2057.0737625001061</v>
          </cell>
          <cell r="K85">
            <v>1926.9555004815588</v>
          </cell>
        </row>
        <row r="86">
          <cell r="A86" t="str">
            <v xml:space="preserve">  Average exchange rate (TR/US$)</v>
          </cell>
          <cell r="D86">
            <v>4.63</v>
          </cell>
          <cell r="E86">
            <v>5.3730000000000002</v>
          </cell>
          <cell r="F86">
            <v>6.1723889598049588</v>
          </cell>
          <cell r="G86">
            <v>6.7389105472583486</v>
          </cell>
          <cell r="H86">
            <v>7.2969563808318432</v>
          </cell>
          <cell r="I86">
            <v>7.9178390176715148</v>
          </cell>
          <cell r="J86">
            <v>8.5551194986312371</v>
          </cell>
          <cell r="K86">
            <v>6.0854781310142014</v>
          </cell>
        </row>
        <row r="89">
          <cell r="A89" t="str">
            <v>Sources: The Central Bank of Tajikistan, the Ministry of Finance, and Fund staff estimates.</v>
          </cell>
        </row>
        <row r="90">
          <cell r="A90" t="str">
            <v xml:space="preserve">  1/  Current account deficit, including grants.</v>
          </cell>
        </row>
        <row r="91">
          <cell r="A91" t="str">
            <v xml:space="preserve">  2/  Nominal changes in percent of reserve money in the beginning of the corresponding period.</v>
          </cell>
        </row>
        <row r="92">
          <cell r="A92" t="str">
            <v xml:space="preserve">  3/  Sources of monetary expansion have from 1999 been calculated for a constant exchange rate.</v>
          </cell>
        </row>
        <row r="93">
          <cell r="A93" t="str">
            <v xml:space="preserve">  4/  Include international organization counterpart funds.</v>
          </cell>
        </row>
      </sheetData>
      <sheetData sheetId="21" refreshError="1">
        <row r="1">
          <cell r="A1" t="str">
            <v>Tajikistan: Simulation Sheet - MODEL 1</v>
          </cell>
        </row>
        <row r="3">
          <cell r="R3" t="str">
            <v>User Specified Adjustments for Endogenous Variales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36508.396263194445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  <cell r="S5" t="str">
            <v>1999</v>
          </cell>
          <cell r="T5" t="str">
            <v>2000</v>
          </cell>
          <cell r="U5" t="str">
            <v>2001</v>
          </cell>
          <cell r="V5" t="str">
            <v>2002</v>
          </cell>
        </row>
        <row r="8">
          <cell r="A8" t="str">
            <v>Test of last simulation:</v>
          </cell>
          <cell r="E8">
            <v>3008.9117851981414</v>
          </cell>
          <cell r="F8">
            <v>669.5456190961105</v>
          </cell>
          <cell r="G8">
            <v>811.12460067050279</v>
          </cell>
          <cell r="H8">
            <v>1029.4838634245043</v>
          </cell>
          <cell r="I8">
            <v>920.44720415113693</v>
          </cell>
          <cell r="J8">
            <v>889.12121305235871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424.15053666051654</v>
          </cell>
          <cell r="F12">
            <v>211.16791885323141</v>
          </cell>
          <cell r="G12">
            <v>229.2969234994473</v>
          </cell>
          <cell r="H12">
            <v>536.8078068395605</v>
          </cell>
          <cell r="I12">
            <v>51.269220332526857</v>
          </cell>
          <cell r="J12">
            <v>51.017208028070854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12.681644063780936</v>
          </cell>
          <cell r="F13">
            <v>12.678567415036312</v>
          </cell>
          <cell r="G13">
            <v>12.674777903459614</v>
          </cell>
          <cell r="H13">
            <v>12.670699577599521</v>
          </cell>
          <cell r="I13">
            <v>12.666203563667636</v>
          </cell>
          <cell r="J13">
            <v>12.665647794081792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  <cell r="R13" t="str">
            <v>Short-term GDP growth (pct.)</v>
          </cell>
          <cell r="S13">
            <v>-3.5</v>
          </cell>
          <cell r="T13">
            <v>-1</v>
          </cell>
          <cell r="U13">
            <v>2</v>
          </cell>
          <cell r="V13">
            <v>5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6.3867870495512652E-2</v>
          </cell>
          <cell r="F14">
            <v>-5.9847959921199845E-17</v>
          </cell>
          <cell r="G14">
            <v>2.7755575615628914E-17</v>
          </cell>
          <cell r="H14">
            <v>-1.9081958235744878E-17</v>
          </cell>
          <cell r="I14">
            <v>0</v>
          </cell>
          <cell r="J14">
            <v>0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-1398.5890970884357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N15" t="str">
            <v>(4)</v>
          </cell>
          <cell r="O15" t="str">
            <v>K1-(delta*K1_-1)+I1)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N16" t="str">
            <v>(4a)</v>
          </cell>
          <cell r="O16" t="str">
            <v>K2-(delta*K2_-1)+I2)</v>
          </cell>
          <cell r="P16" t="str">
            <v>=0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-422.88592870612092</v>
          </cell>
          <cell r="F17">
            <v>-2.2116739905868599E-3</v>
          </cell>
          <cell r="G17">
            <v>-2.2689889196954027E-3</v>
          </cell>
          <cell r="H17">
            <v>-2.3478685668578692E-3</v>
          </cell>
          <cell r="I17">
            <v>-2.4476888677327224E-3</v>
          </cell>
          <cell r="J17">
            <v>-2.5784802694488462E-3</v>
          </cell>
          <cell r="N17" t="str">
            <v>(4b)</v>
          </cell>
          <cell r="O17" t="str">
            <v>KG-(delta*KG_-1)+IG)</v>
          </cell>
          <cell r="P17" t="str">
            <v>=0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N18" t="str">
            <v>(4c)</v>
          </cell>
          <cell r="O18" t="str">
            <v>K-(K1+beta01*K2+beta02*KG)</v>
          </cell>
          <cell r="P18" t="str">
            <v>=0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-2.5784802701309673E-3</v>
          </cell>
          <cell r="N19" t="str">
            <v>(4d)</v>
          </cell>
          <cell r="O19" t="str">
            <v>IT-(I1+I2+IG)</v>
          </cell>
          <cell r="P19" t="str">
            <v>=0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2.2197099279424037E-3</v>
          </cell>
          <cell r="F21">
            <v>2.2116739907858118E-3</v>
          </cell>
          <cell r="G21">
            <v>2.2689889194111856E-3</v>
          </cell>
          <cell r="H21">
            <v>2.3478685669999777E-3</v>
          </cell>
          <cell r="I21">
            <v>2.4476888676474573E-3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-174.66447535032967</v>
          </cell>
          <cell r="F22">
            <v>228.65648852378217</v>
          </cell>
          <cell r="G22">
            <v>485.42691825522161</v>
          </cell>
          <cell r="H22">
            <v>519.65111497774706</v>
          </cell>
          <cell r="I22">
            <v>561.88229637180666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-185.83204867035874</v>
          </cell>
          <cell r="F23">
            <v>112.10419427886882</v>
          </cell>
          <cell r="G23">
            <v>323.54283644166389</v>
          </cell>
          <cell r="H23">
            <v>364.19060649407766</v>
          </cell>
          <cell r="I23">
            <v>413.36367536929629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  <cell r="R23" t="str">
            <v>Real private consumption: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6.160444809314379E-2</v>
          </cell>
          <cell r="F24">
            <v>6.6949938210225136E-3</v>
          </cell>
          <cell r="G24">
            <v>1.2418080301309139E-2</v>
          </cell>
          <cell r="H24">
            <v>1.2418080342170134E-2</v>
          </cell>
          <cell r="I24">
            <v>1.2418080319094943E-2</v>
          </cell>
          <cell r="J24">
            <v>1.2418080265234145E-2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  <cell r="R24" t="str">
            <v>marginal propensity to consume</v>
          </cell>
          <cell r="S24">
            <v>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47.182423369110438</v>
          </cell>
          <cell r="F25">
            <v>131.60670899306433</v>
          </cell>
          <cell r="G25">
            <v>165.95369153931915</v>
          </cell>
          <cell r="H25">
            <v>161.97390787394124</v>
          </cell>
          <cell r="I25">
            <v>158.71907348652167</v>
          </cell>
          <cell r="J25">
            <v>154.11309941798254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3.7093697906396272E-2</v>
          </cell>
          <cell r="F26">
            <v>2.6854982135965599E-2</v>
          </cell>
          <cell r="G26">
            <v>4.2863949573503035E-2</v>
          </cell>
          <cell r="H26">
            <v>4.7565893852906882E-2</v>
          </cell>
          <cell r="I26">
            <v>5.1668862179706565E-2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1.3034532217459649E-4</v>
          </cell>
          <cell r="F27">
            <v>-5.1365162123673258E-15</v>
          </cell>
          <cell r="G27">
            <v>-1.7358232906605764E-12</v>
          </cell>
          <cell r="H27">
            <v>9.3680965762565904E-13</v>
          </cell>
          <cell r="I27">
            <v>-6.9274447289657815E-13</v>
          </cell>
          <cell r="J27">
            <v>-3.324059777431998E-13</v>
          </cell>
          <cell r="N27" t="str">
            <v>(12)</v>
          </cell>
          <cell r="O27" t="str">
            <v>LN(X-X_-1)-(beta80+beta81*(LN(PM*E/P)-LN(PM_-1*E_-1/P_-1))+beta82*ZQW</v>
          </cell>
          <cell r="P27" t="str">
            <v>=0</v>
          </cell>
          <cell r="R27" t="str">
            <v>Real export of G&amp;S (pct.)</v>
          </cell>
          <cell r="S27">
            <v>-40</v>
          </cell>
          <cell r="T27">
            <v>-5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377.44919710783915</v>
          </cell>
          <cell r="F28">
            <v>422.29115932187733</v>
          </cell>
          <cell r="G28">
            <v>387.56302514149911</v>
          </cell>
          <cell r="H28">
            <v>535.6887527676945</v>
          </cell>
          <cell r="I28">
            <v>538.30748620493705</v>
          </cell>
          <cell r="J28">
            <v>542.56130548947112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-0.15750000000207365</v>
          </cell>
          <cell r="F29">
            <v>-0.15750000000480213</v>
          </cell>
          <cell r="G29">
            <v>-0.15750000000025466</v>
          </cell>
          <cell r="H29">
            <v>-0.15750000000480213</v>
          </cell>
          <cell r="I29">
            <v>-0.15749999999934516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0</v>
          </cell>
          <cell r="F30">
            <v>0</v>
          </cell>
          <cell r="G30">
            <v>-3.4106051316484809E-12</v>
          </cell>
          <cell r="H30">
            <v>0</v>
          </cell>
          <cell r="I30">
            <v>0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-3.0818937677158376E-3</v>
          </cell>
          <cell r="F32">
            <v>-2.9569333340272508E-2</v>
          </cell>
          <cell r="G32">
            <v>-2.5286485531138769E-2</v>
          </cell>
          <cell r="H32">
            <v>-6.3708809848544434E-3</v>
          </cell>
          <cell r="I32">
            <v>-6.9415084958290851E-4</v>
          </cell>
          <cell r="J32">
            <v>-2.0988847598485405E-4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5.9999999999997833E-3</v>
          </cell>
          <cell r="F33">
            <v>6.8415000000000115E-2</v>
          </cell>
          <cell r="G33">
            <v>9.4493775000000335E-2</v>
          </cell>
          <cell r="H33">
            <v>8.9511569625000176E-2</v>
          </cell>
          <cell r="I33">
            <v>8.4106302436876668E-2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-5.7029649768698398E-3</v>
          </cell>
          <cell r="F35">
            <v>-6.3528358506082627E-2</v>
          </cell>
          <cell r="G35">
            <v>-8.6952464149820274E-2</v>
          </cell>
          <cell r="H35">
            <v>-8.2217895599630664E-2</v>
          </cell>
          <cell r="I35">
            <v>-7.7314562965117073E-2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-301.30255413647092</v>
          </cell>
          <cell r="F36">
            <v>-347.21067841191302</v>
          </cell>
          <cell r="G36">
            <v>-203.97136227341184</v>
          </cell>
          <cell r="H36">
            <v>-107.25905146635614</v>
          </cell>
          <cell r="I36">
            <v>6.6316731682211412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-7.2208194978884421E-8</v>
          </cell>
          <cell r="F37">
            <v>-5.2386894822120667E-9</v>
          </cell>
          <cell r="G37">
            <v>-1.728062670736108E-8</v>
          </cell>
          <cell r="H37">
            <v>-3.092281986027956E-9</v>
          </cell>
          <cell r="I37">
            <v>-1.5564069144602399E-8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-0.12353567113984809</v>
          </cell>
          <cell r="F38">
            <v>-0.13803350752527876</v>
          </cell>
          <cell r="G38">
            <v>-0.15754319646543991</v>
          </cell>
          <cell r="H38">
            <v>-0.18215118631678706</v>
          </cell>
          <cell r="I38">
            <v>-0.20169585427993297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-2.924812208979688E-2</v>
          </cell>
          <cell r="F39">
            <v>1.6688036387620286E-2</v>
          </cell>
          <cell r="G39">
            <v>2.2876852680667525E-2</v>
          </cell>
          <cell r="H39">
            <v>2.9358158861498396E-2</v>
          </cell>
          <cell r="I39">
            <v>2.3766155874881179E-2</v>
          </cell>
          <cell r="J39">
            <v>-0.21075109175126272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0.13014633077591498</v>
          </cell>
          <cell r="F40">
            <v>0.17172023332477693</v>
          </cell>
          <cell r="G40">
            <v>0.17281811084831133</v>
          </cell>
          <cell r="H40">
            <v>0.23414510940938271</v>
          </cell>
          <cell r="I40">
            <v>0.23058195567818984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-0.20202581174567058</v>
          </cell>
          <cell r="F41">
            <v>-0.23851066308509417</v>
          </cell>
          <cell r="G41">
            <v>-0.21026093528632828</v>
          </cell>
          <cell r="H41">
            <v>-0.2463341487556221</v>
          </cell>
          <cell r="I41">
            <v>-0.21904824384894539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2.0200023862204652E-4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N42" t="str">
            <v>(27)</v>
          </cell>
          <cell r="O42" t="str">
            <v>EEOP-(2*E-EEOP_-1)</v>
          </cell>
        </row>
        <row r="43">
          <cell r="A43" t="str">
            <v>BALG</v>
          </cell>
          <cell r="C43" t="e">
            <v>#N/A</v>
          </cell>
          <cell r="D43" t="e">
            <v>#N/A</v>
          </cell>
          <cell r="E43">
            <v>13.427068053011283</v>
          </cell>
          <cell r="F43">
            <v>149.94003711790413</v>
          </cell>
          <cell r="G43">
            <v>213.34465668468772</v>
          </cell>
          <cell r="H43">
            <v>210.09306365585184</v>
          </cell>
          <cell r="I43">
            <v>206.98306863273095</v>
          </cell>
          <cell r="J43">
            <v>201.15069527775313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9623.5064354433052</v>
          </cell>
          <cell r="F47">
            <v>9771.7515332019211</v>
          </cell>
          <cell r="G47">
            <v>10064.85602007227</v>
          </cell>
          <cell r="H47">
            <v>10461.122881069843</v>
          </cell>
          <cell r="I47">
            <v>10971.317953592556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19002.943275547426</v>
          </cell>
          <cell r="F48">
            <v>17894.046088730141</v>
          </cell>
          <cell r="G48">
            <v>17063.949756930971</v>
          </cell>
          <cell r="H48">
            <v>16474.996433478831</v>
          </cell>
          <cell r="I48">
            <v>16100.501686356532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1582.8784782797659</v>
          </cell>
          <cell r="F49">
            <v>1450.5431082514326</v>
          </cell>
          <cell r="G49">
            <v>1550.2724441864748</v>
          </cell>
          <cell r="H49">
            <v>1652.8301426865223</v>
          </cell>
          <cell r="I49">
            <v>1763.7394811119543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1407.7856284885954</v>
          </cell>
          <cell r="F50">
            <v>1276.0841407374514</v>
          </cell>
          <cell r="G50">
            <v>1371.29222707386</v>
          </cell>
          <cell r="H50">
            <v>1467.6280097409353</v>
          </cell>
          <cell r="I50">
            <v>1570.6633001005962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</v>
          </cell>
          <cell r="B51" t="e">
            <v>#N/A</v>
          </cell>
          <cell r="C51">
            <v>264.82477903357727</v>
          </cell>
          <cell r="D51">
            <v>206</v>
          </cell>
          <cell r="E51">
            <v>175.09284979117132</v>
          </cell>
          <cell r="F51">
            <v>174.4589675139818</v>
          </cell>
          <cell r="G51">
            <v>178.98021711261461</v>
          </cell>
          <cell r="H51">
            <v>185.20213294558752</v>
          </cell>
          <cell r="I51">
            <v>193.07618101135841</v>
          </cell>
          <cell r="J51">
            <v>203.39344155021524</v>
          </cell>
          <cell r="M51" t="str">
            <v>IG_1</v>
          </cell>
          <cell r="O51" t="str">
            <v>IG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10248.038246626977</v>
          </cell>
          <cell r="F52">
            <v>10352.230372954346</v>
          </cell>
          <cell r="G52">
            <v>10675.40625758947</v>
          </cell>
          <cell r="H52">
            <v>11111.78352278228</v>
          </cell>
          <cell r="I52">
            <v>11671.450740120139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8090.6538439568849</v>
          </cell>
          <cell r="D53">
            <v>8257.7790088887741</v>
          </cell>
          <cell r="E53">
            <v>7692.5252185605041</v>
          </cell>
          <cell r="F53">
            <v>7662.3196078004548</v>
          </cell>
          <cell r="G53">
            <v>7835.1428166539081</v>
          </cell>
          <cell r="H53">
            <v>8146.02482670669</v>
          </cell>
          <cell r="I53">
            <v>8565.5720163134993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5415.6678425331993</v>
          </cell>
          <cell r="C54">
            <v>6320.0843722362433</v>
          </cell>
          <cell r="D54">
            <v>6920.492387598686</v>
          </cell>
          <cell r="E54">
            <v>6968.1579141031771</v>
          </cell>
          <cell r="F54">
            <v>6887.011682498689</v>
          </cell>
          <cell r="G54">
            <v>7007.3503551526155</v>
          </cell>
          <cell r="H54">
            <v>7265.433513410514</v>
          </cell>
          <cell r="I54">
            <v>7628.6303452890306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</v>
          </cell>
          <cell r="B55" t="e">
            <v>#N/A</v>
          </cell>
          <cell r="C55">
            <v>2927.8245000000002</v>
          </cell>
          <cell r="D55">
            <v>2247.5</v>
          </cell>
          <cell r="E55">
            <v>2144.0624116940671</v>
          </cell>
          <cell r="F55">
            <v>2183.4227386618982</v>
          </cell>
          <cell r="G55">
            <v>2251.7446053314434</v>
          </cell>
          <cell r="H55">
            <v>2340.5467527893466</v>
          </cell>
          <cell r="I55">
            <v>2453.7222930589251</v>
          </cell>
          <cell r="J55">
            <v>2562.3739818513018</v>
          </cell>
          <cell r="M55" t="str">
            <v>CG_1</v>
          </cell>
          <cell r="O55" t="str">
            <v>CG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4593.2739780933798</v>
          </cell>
          <cell r="F56">
            <v>4310.4532508336233</v>
          </cell>
          <cell r="G56">
            <v>4402.1117572177263</v>
          </cell>
          <cell r="H56">
            <v>4549.8164180898557</v>
          </cell>
          <cell r="I56">
            <v>4731.5116500194845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3071.6816094596766</v>
          </cell>
          <cell r="F57">
            <v>3111.227254623529</v>
          </cell>
          <cell r="G57">
            <v>3207.6003726194626</v>
          </cell>
          <cell r="H57">
            <v>3302.1288902733204</v>
          </cell>
          <cell r="I57">
            <v>3406.7374841521296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RVN_V</v>
          </cell>
          <cell r="B58" t="e">
            <v>#N/A</v>
          </cell>
          <cell r="C58">
            <v>2668.7500000000005</v>
          </cell>
          <cell r="D58">
            <v>2604.9999999999991</v>
          </cell>
          <cell r="E58">
            <v>3493.386309366867</v>
          </cell>
          <cell r="F58">
            <v>4063.2043576417313</v>
          </cell>
          <cell r="G58">
            <v>4440.4784435399706</v>
          </cell>
          <cell r="H58">
            <v>4798.961929647071</v>
          </cell>
          <cell r="I58">
            <v>5201.5926162299647</v>
          </cell>
          <cell r="J58">
            <v>5552.2061320009816</v>
          </cell>
          <cell r="M58" t="str">
            <v>RVN_V_1</v>
          </cell>
          <cell r="O58" t="str">
            <v>RVN_V</v>
          </cell>
        </row>
        <row r="59">
          <cell r="A59" t="str">
            <v>CB_V</v>
          </cell>
          <cell r="B59" t="e">
            <v>#N/A</v>
          </cell>
          <cell r="C59">
            <v>76.3</v>
          </cell>
          <cell r="D59">
            <v>-127</v>
          </cell>
          <cell r="E59">
            <v>204.736970219353</v>
          </cell>
          <cell r="F59">
            <v>-2.3666155499814869</v>
          </cell>
          <cell r="G59">
            <v>116.34536616922801</v>
          </cell>
          <cell r="H59">
            <v>122.0890918306407</v>
          </cell>
          <cell r="I59">
            <v>59.431136695954557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HM_V</v>
          </cell>
          <cell r="B60" t="e">
            <v>#N/A</v>
          </cell>
          <cell r="C60">
            <v>1122.6300000000001</v>
          </cell>
          <cell r="D60">
            <v>1060.3</v>
          </cell>
          <cell r="E60">
            <v>1340.8543132478483</v>
          </cell>
          <cell r="F60">
            <v>1635.8524079596759</v>
          </cell>
          <cell r="G60">
            <v>1810.3346812985667</v>
          </cell>
          <cell r="H60">
            <v>1975.2794086706413</v>
          </cell>
          <cell r="I60">
            <v>2167.9656125883603</v>
          </cell>
          <cell r="J60">
            <v>2360.6321671677961</v>
          </cell>
          <cell r="M60" t="str">
            <v>HM_V_1</v>
          </cell>
          <cell r="O60" t="str">
            <v>HM_V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1717.1989738368891</v>
          </cell>
          <cell r="F61">
            <v>2094.9957415528097</v>
          </cell>
          <cell r="G61">
            <v>2318.4508759174973</v>
          </cell>
          <cell r="H61">
            <v>2529.6915109250835</v>
          </cell>
          <cell r="I61">
            <v>2776.4599691914882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1892.3444860271904</v>
          </cell>
          <cell r="F62">
            <v>2148.2971960677223</v>
          </cell>
          <cell r="G62">
            <v>2097.6123781218621</v>
          </cell>
          <cell r="H62">
            <v>2068.8002403291725</v>
          </cell>
          <cell r="I62">
            <v>2079.4744538348818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1.3282425466007499</v>
          </cell>
          <cell r="F63">
            <v>1.4575473620727795</v>
          </cell>
          <cell r="G63">
            <v>1.5060084257045463</v>
          </cell>
          <cell r="H63">
            <v>1.5564288011956113</v>
          </cell>
          <cell r="I63">
            <v>1.6079520074792093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1.5071231007511354</v>
          </cell>
          <cell r="F64">
            <v>1.7021056909676411</v>
          </cell>
          <cell r="G64">
            <v>1.7709098070681779</v>
          </cell>
          <cell r="H64">
            <v>1.8411705897158668</v>
          </cell>
          <cell r="I64">
            <v>1.9162834590203519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1.347224590729863</v>
          </cell>
          <cell r="F65">
            <v>1.4930130732419979</v>
          </cell>
          <cell r="G65">
            <v>1.5472130203025245</v>
          </cell>
          <cell r="H65">
            <v>1.6014667051611646</v>
          </cell>
          <cell r="I65">
            <v>1.6568601556081466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1.5929253707326734</v>
          </cell>
          <cell r="F66">
            <v>1.7839669450308653</v>
          </cell>
          <cell r="G66">
            <v>1.8173153486923854</v>
          </cell>
          <cell r="H66">
            <v>1.848996811246769</v>
          </cell>
          <cell r="I66">
            <v>1.8845813062863916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-1430.6387684938925</v>
          </cell>
          <cell r="F67">
            <v>-1188.6763444391024</v>
          </cell>
          <cell r="G67">
            <v>-1208.8301084616719</v>
          </cell>
          <cell r="H67">
            <v>-1306.9605438685533</v>
          </cell>
          <cell r="I67">
            <v>-1442.0497802392676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GOR_VE</v>
          </cell>
          <cell r="B68" t="e">
            <v>#N/A</v>
          </cell>
          <cell r="C68">
            <v>1704</v>
          </cell>
          <cell r="D68">
            <v>1166</v>
          </cell>
          <cell r="E68">
            <v>611.56200597879354</v>
          </cell>
          <cell r="F68">
            <v>683.33338844738637</v>
          </cell>
          <cell r="G68">
            <v>779.91589287542081</v>
          </cell>
          <cell r="H68">
            <v>901.73748090650588</v>
          </cell>
          <cell r="I68">
            <v>998.49314860346749</v>
          </cell>
          <cell r="J68">
            <v>136.25435706933561</v>
          </cell>
          <cell r="M68" t="str">
            <v>GOR_VE_1</v>
          </cell>
          <cell r="O68" t="str">
            <v>GOR_VE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945.6950771704071</v>
          </cell>
          <cell r="F69">
            <v>1056.9141934370218</v>
          </cell>
          <cell r="G69">
            <v>1206.5813785996197</v>
          </cell>
          <cell r="H69">
            <v>1395.3598150320231</v>
          </cell>
          <cell r="I69">
            <v>1545.2953392606582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-240.7944</v>
          </cell>
          <cell r="D70">
            <v>-1212.5733665476153</v>
          </cell>
          <cell r="E70">
            <v>-224.40412222441245</v>
          </cell>
          <cell r="F70">
            <v>128.037773922258</v>
          </cell>
          <cell r="G70">
            <v>175.52086773182356</v>
          </cell>
          <cell r="H70">
            <v>225.24772789508813</v>
          </cell>
          <cell r="I70">
            <v>182.3439226464198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998.53843742803258</v>
          </cell>
          <cell r="F71">
            <v>1317.5112379334037</v>
          </cell>
          <cell r="G71">
            <v>1325.9343105503376</v>
          </cell>
          <cell r="H71">
            <v>1796.4603293698535</v>
          </cell>
          <cell r="I71">
            <v>1769.1231633740456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-551.49017277934206</v>
          </cell>
          <cell r="F72">
            <v>-512.44478810804605</v>
          </cell>
          <cell r="G72">
            <v>-287.27769682329188</v>
          </cell>
          <cell r="H72">
            <v>-93.520831658531606</v>
          </cell>
          <cell r="I72">
            <v>88.491158753480633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C73">
            <v>0.86778398510242083</v>
          </cell>
          <cell r="D73">
            <v>1.5498324022346368</v>
          </cell>
          <cell r="E73">
            <v>1.636220339469332</v>
          </cell>
          <cell r="F73">
            <v>1.931713550592399</v>
          </cell>
          <cell r="G73">
            <v>1.7029171467923718</v>
          </cell>
          <cell r="H73">
            <v>1.9950764757011661</v>
          </cell>
          <cell r="I73">
            <v>1.774086136871617</v>
          </cell>
          <cell r="J73">
            <v>1.9765492706900105</v>
          </cell>
        </row>
        <row r="74">
          <cell r="A74" t="str">
            <v>I1</v>
          </cell>
          <cell r="C74">
            <v>2734.9776889397785</v>
          </cell>
          <cell r="D74">
            <v>2830.7592212900868</v>
          </cell>
          <cell r="E74">
            <v>1407.7856284885954</v>
          </cell>
          <cell r="F74">
            <v>1276.0841407374514</v>
          </cell>
          <cell r="G74">
            <v>1371.29222707386</v>
          </cell>
          <cell r="H74">
            <v>1467.6280097409353</v>
          </cell>
          <cell r="I74">
            <v>1570.6633001005962</v>
          </cell>
          <cell r="J74">
            <v>2679.6733151480903</v>
          </cell>
        </row>
        <row r="75">
          <cell r="A75" t="str">
            <v>K1</v>
          </cell>
          <cell r="C75">
            <v>8336.2017839335713</v>
          </cell>
          <cell r="D75">
            <v>10333.340826830301</v>
          </cell>
          <cell r="E75">
            <v>9309.2032755474302</v>
          </cell>
          <cell r="F75">
            <v>9654.3670887301359</v>
          </cell>
          <cell r="G75">
            <v>10060.222606930987</v>
          </cell>
          <cell r="H75">
            <v>10521.828355978827</v>
          </cell>
          <cell r="I75">
            <v>11040.30882048153</v>
          </cell>
          <cell r="J75">
            <v>12615.951253581468</v>
          </cell>
        </row>
        <row r="76">
          <cell r="A76" t="str">
            <v>K2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10599.797500000001</v>
          </cell>
          <cell r="H76">
            <v>9009.8278750000009</v>
          </cell>
          <cell r="I76">
            <v>7658.3536937500057</v>
          </cell>
          <cell r="J76">
            <v>6509.6006396875018</v>
          </cell>
        </row>
        <row r="77">
          <cell r="A77" t="str">
            <v>KG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1893.1426666666662</v>
          </cell>
          <cell r="H77">
            <v>1609.1712666666665</v>
          </cell>
          <cell r="I77">
            <v>1367.7955766666664</v>
          </cell>
          <cell r="J77">
            <v>1162.6262401666663</v>
          </cell>
        </row>
        <row r="78">
          <cell r="A78" t="str">
            <v>GOR_M</v>
          </cell>
          <cell r="B78" t="e">
            <v>#N/A</v>
          </cell>
          <cell r="C78">
            <v>3.0932913245976295</v>
          </cell>
          <cell r="D78">
            <v>1.3613991242646015</v>
          </cell>
          <cell r="E78">
            <v>1.5648533706644903</v>
          </cell>
          <cell r="F78">
            <v>1.8195552588171875</v>
          </cell>
          <cell r="G78">
            <v>1.9838936548713793</v>
          </cell>
          <cell r="H78">
            <v>2.1651802880873579</v>
          </cell>
          <cell r="I78">
            <v>2.2492054470501608</v>
          </cell>
          <cell r="J78">
            <v>0.25580007603548754</v>
          </cell>
          <cell r="M78" t="str">
            <v>GOR_M_1</v>
          </cell>
          <cell r="O78" t="str">
            <v>GOR_M</v>
          </cell>
        </row>
        <row r="80">
          <cell r="A80" t="str">
            <v>Endogenous wariables outside simultaneous bloc: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7470.3942501741922</v>
          </cell>
          <cell r="F82">
            <v>8039.6185047627459</v>
          </cell>
          <cell r="G82">
            <v>8573.1598729363759</v>
          </cell>
          <cell r="H82">
            <v>9240.6700871439152</v>
          </cell>
          <cell r="I82">
            <v>10039.500081117316</v>
          </cell>
          <cell r="J82">
            <v>11986.87093995077</v>
          </cell>
        </row>
        <row r="83">
          <cell r="A83" t="str">
            <v>MP_V</v>
          </cell>
          <cell r="B83" t="e">
            <v>#N/A</v>
          </cell>
          <cell r="C83">
            <v>115.34915384311155</v>
          </cell>
          <cell r="D83">
            <v>392.84235000000001</v>
          </cell>
          <cell r="E83">
            <v>604.98230355801695</v>
          </cell>
          <cell r="F83">
            <v>775.9721020800755</v>
          </cell>
          <cell r="G83">
            <v>695.32756885156539</v>
          </cell>
          <cell r="H83">
            <v>692.55562312856182</v>
          </cell>
          <cell r="I83">
            <v>690.70376020722824</v>
          </cell>
          <cell r="J83">
            <v>687.3086267299276</v>
          </cell>
        </row>
        <row r="84">
          <cell r="A84" t="str">
            <v>CP_V</v>
          </cell>
          <cell r="B84">
            <v>4497.7417248711463</v>
          </cell>
          <cell r="C84">
            <v>5868.2306148897342</v>
          </cell>
          <cell r="D84">
            <v>6920.492387598686</v>
          </cell>
          <cell r="E84">
            <v>9567.2808160636614</v>
          </cell>
          <cell r="F84">
            <v>10874.247096081304</v>
          </cell>
          <cell r="G84">
            <v>11617.468635431633</v>
          </cell>
          <cell r="H84">
            <v>12406.704380048493</v>
          </cell>
          <cell r="I84">
            <v>13417.719147011643</v>
          </cell>
          <cell r="J84">
            <v>14403.870188135679</v>
          </cell>
        </row>
        <row r="85">
          <cell r="A85" t="str">
            <v>CG_V</v>
          </cell>
          <cell r="B85" t="e">
            <v>#N/A</v>
          </cell>
          <cell r="C85">
            <v>2718.5</v>
          </cell>
          <cell r="D85">
            <v>2247.5</v>
          </cell>
          <cell r="E85">
            <v>2943.7976912559543</v>
          </cell>
          <cell r="F85">
            <v>3447.5153332102036</v>
          </cell>
          <cell r="G85">
            <v>3733.1617518174867</v>
          </cell>
          <cell r="H85">
            <v>3996.7982083850534</v>
          </cell>
          <cell r="I85">
            <v>4315.7624767278803</v>
          </cell>
          <cell r="J85">
            <v>4642.0719406206454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2121.7062416006179</v>
          </cell>
          <cell r="F86">
            <v>2172.0300781027681</v>
          </cell>
          <cell r="G86">
            <v>2428.4348532814615</v>
          </cell>
          <cell r="H86">
            <v>2702.1535281782417</v>
          </cell>
          <cell r="I86">
            <v>3009.8361016730914</v>
          </cell>
          <cell r="J86">
            <v>4868.6515241813113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263.88647869662293</v>
          </cell>
          <cell r="F87">
            <v>296.94760144588724</v>
          </cell>
          <cell r="G87">
            <v>316.95782175592092</v>
          </cell>
          <cell r="H87">
            <v>340.98872033206374</v>
          </cell>
          <cell r="I87">
            <v>369.9886920028855</v>
          </cell>
          <cell r="J87">
            <v>399.89493908584984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597.91834417142718</v>
          </cell>
          <cell r="F88">
            <v>656.12587664227738</v>
          </cell>
          <cell r="G88">
            <v>677.94098789409441</v>
          </cell>
          <cell r="H88">
            <v>700.63809807421353</v>
          </cell>
          <cell r="I88">
            <v>723.83165580682225</v>
          </cell>
          <cell r="J88">
            <v>751.31211671780068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4995.7117174182367</v>
          </cell>
          <cell r="F89">
            <v>5802.888641456927</v>
          </cell>
          <cell r="G89">
            <v>6246.8361367402786</v>
          </cell>
          <cell r="H89">
            <v>6706.6186536495497</v>
          </cell>
          <cell r="I89">
            <v>7228.5442324441628</v>
          </cell>
          <cell r="J89">
            <v>7391.3129726503785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12965.024518876309</v>
          </cell>
          <cell r="F90">
            <v>14589.352787543006</v>
          </cell>
          <cell r="G90">
            <v>15572.476281726062</v>
          </cell>
          <cell r="H90">
            <v>16753.13999263299</v>
          </cell>
          <cell r="I90">
            <v>18177.939571815816</v>
          </cell>
          <cell r="J90">
            <v>19647.265430095147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13611.880418361699</v>
          </cell>
          <cell r="F91">
            <v>15088.866071669312</v>
          </cell>
          <cell r="G91">
            <v>16077.251771748779</v>
          </cell>
          <cell r="H91">
            <v>17294.69990750917</v>
          </cell>
          <cell r="I91">
            <v>18767.132647770879</v>
          </cell>
          <cell r="J91">
            <v>20229.178329894683</v>
          </cell>
        </row>
        <row r="92">
          <cell r="A92" t="str">
            <v>YDP_V</v>
          </cell>
          <cell r="B92" t="e">
            <v>#N/A</v>
          </cell>
          <cell r="C92">
            <v>7512.2134112877302</v>
          </cell>
          <cell r="D92">
            <v>8257.7790088887741</v>
          </cell>
          <cell r="E92">
            <v>10561.837125083572</v>
          </cell>
          <cell r="F92">
            <v>12098.419544736527</v>
          </cell>
          <cell r="G92">
            <v>12989.863687873472</v>
          </cell>
          <cell r="H92">
            <v>13910.432420989004</v>
          </cell>
          <cell r="I92">
            <v>15065.671614219802</v>
          </cell>
          <cell r="J92">
            <v>16155.076250613729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1.9746381844313754</v>
          </cell>
          <cell r="F93">
            <v>1.8312015024052477</v>
          </cell>
          <cell r="G93">
            <v>1.6953992906506024</v>
          </cell>
          <cell r="H93">
            <v>1.5748783969731899</v>
          </cell>
          <cell r="I93">
            <v>1.4675084392285274</v>
          </cell>
          <cell r="J93">
            <v>1.4685788270075268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538.70324698784373</v>
          </cell>
          <cell r="F94">
            <v>360.63472783852984</v>
          </cell>
          <cell r="G94">
            <v>394.36156487241692</v>
          </cell>
          <cell r="H94">
            <v>410.94244358742031</v>
          </cell>
          <cell r="I94">
            <v>441.33604832269327</v>
          </cell>
          <cell r="J94">
            <v>439.16667430343153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806.64307141068934</v>
          </cell>
          <cell r="F95">
            <v>1034.6294694401006</v>
          </cell>
          <cell r="G95">
            <v>927.10342513542048</v>
          </cell>
          <cell r="H95">
            <v>923.40749750474902</v>
          </cell>
          <cell r="I95">
            <v>920.93834694297107</v>
          </cell>
          <cell r="J95">
            <v>916.41150230657013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CFCG_V</v>
          </cell>
          <cell r="B97" t="e">
            <v>#N/A</v>
          </cell>
          <cell r="C97">
            <v>230.6983076862231</v>
          </cell>
          <cell r="D97">
            <v>-404.64483176355873</v>
          </cell>
          <cell r="E97">
            <v>150.93949384726972</v>
          </cell>
          <cell r="F97">
            <v>515.18109501782169</v>
          </cell>
          <cell r="G97">
            <v>371.86130463096367</v>
          </cell>
          <cell r="H97">
            <v>450.83928782188462</v>
          </cell>
          <cell r="I97">
            <v>443.48827719935508</v>
          </cell>
          <cell r="J97">
            <v>441.3083239640373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CFCP_V</v>
          </cell>
          <cell r="B99" t="e">
            <v>#N/A</v>
          </cell>
          <cell r="C99">
            <v>473.28811396648024</v>
          </cell>
          <cell r="D99">
            <v>706.65673345238508</v>
          </cell>
          <cell r="E99">
            <v>631.14461576169379</v>
          </cell>
          <cell r="F99">
            <v>590.3651044903072</v>
          </cell>
          <cell r="G99">
            <v>783.19274806308454</v>
          </cell>
          <cell r="H99">
            <v>544.5611771021961</v>
          </cell>
          <cell r="I99">
            <v>1129.6362053538055</v>
          </cell>
          <cell r="J99">
            <v>1124.0835126960778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176.9</v>
          </cell>
          <cell r="E100">
            <v>401.26494303359021</v>
          </cell>
          <cell r="F100">
            <v>533.77452979211978</v>
          </cell>
          <cell r="G100">
            <v>602.04526478577191</v>
          </cell>
          <cell r="H100">
            <v>595.31698760030042</v>
          </cell>
          <cell r="I100">
            <v>562.50832613133787</v>
          </cell>
          <cell r="J100">
            <v>550.17723686850331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1000.6501930291672</v>
          </cell>
          <cell r="F101">
            <v>1320.0043660360357</v>
          </cell>
          <cell r="G101">
            <v>1328.1321470334367</v>
          </cell>
          <cell r="H101">
            <v>1799.0352354145994</v>
          </cell>
          <cell r="I101">
            <v>1771.4128526987031</v>
          </cell>
          <cell r="J101">
            <v>269.3134500937316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-2.1114803602120285</v>
          </cell>
          <cell r="F102">
            <v>-2.4928031544664369</v>
          </cell>
          <cell r="G102">
            <v>-2.1975500632674976</v>
          </cell>
          <cell r="H102">
            <v>-2.5745706088278331</v>
          </cell>
          <cell r="I102">
            <v>-2.28939094874212</v>
          </cell>
          <cell r="J102">
            <v>-2.5506619526603123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-1549.826584395629</v>
          </cell>
          <cell r="F103">
            <v>-1829.7175153783646</v>
          </cell>
          <cell r="G103">
            <v>-1613.0017464383432</v>
          </cell>
          <cell r="H103">
            <v>-1889.7348268796295</v>
          </cell>
          <cell r="I103">
            <v>-1680.412956376716</v>
          </cell>
          <cell r="J103">
            <v>-1872.1858732526691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728.42732051935627</v>
          </cell>
          <cell r="F104">
            <v>912.19180112827166</v>
          </cell>
          <cell r="G104">
            <v>936.98737957852677</v>
          </cell>
          <cell r="H104">
            <v>913.12906243260227</v>
          </cell>
          <cell r="I104">
            <v>955.86019753716414</v>
          </cell>
          <cell r="J104">
            <v>2484.8523699577754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-4.9166640147071061E-2</v>
          </cell>
          <cell r="F105">
            <v>1.5404478477057948E-2</v>
          </cell>
          <cell r="G105">
            <v>2.9995081830975101E-2</v>
          </cell>
          <cell r="H105">
            <v>3.9371339262807226E-2</v>
          </cell>
          <cell r="I105">
            <v>4.8770584030319197E-2</v>
          </cell>
          <cell r="J105">
            <v>4.9953927961158495E-2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1.0557401801060142</v>
          </cell>
          <cell r="F106">
            <v>1.2464015772332184</v>
          </cell>
          <cell r="G106">
            <v>1.0987750316337488</v>
          </cell>
          <cell r="H106">
            <v>1.2872853044139165</v>
          </cell>
          <cell r="I106">
            <v>1.14469547437106</v>
          </cell>
          <cell r="J106">
            <v>1.2753309763301561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-177.08283449216583</v>
          </cell>
          <cell r="F109">
            <v>-104.89460506054934</v>
          </cell>
          <cell r="G109">
            <v>-180.37500145666468</v>
          </cell>
          <cell r="H109">
            <v>-185.32882210342973</v>
          </cell>
          <cell r="I109">
            <v>-217.3857437022823</v>
          </cell>
          <cell r="J109">
            <v>140.44726165355678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1.475975</v>
          </cell>
          <cell r="F110">
            <v>1.6184237499999998</v>
          </cell>
          <cell r="G110">
            <v>1.6827659625</v>
          </cell>
          <cell r="H110">
            <v>1.7332489413750003</v>
          </cell>
          <cell r="I110">
            <v>1.7852464096162501</v>
          </cell>
          <cell r="J110">
            <v>0.90581468074125016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-0.25038627058758289</v>
          </cell>
          <cell r="F111">
            <v>1.2874265692793818E-2</v>
          </cell>
          <cell r="G111">
            <v>3.0975917253461827E-2</v>
          </cell>
          <cell r="H111">
            <v>2.9470166689331556E-2</v>
          </cell>
          <cell r="I111">
            <v>3.1679137112709865E-2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3">
          <cell r="A113" t="str">
            <v>Exogenous variable:</v>
          </cell>
        </row>
        <row r="115">
          <cell r="A115" t="str">
            <v>CDCGB_V</v>
          </cell>
          <cell r="B115" t="e">
            <v>#N/A</v>
          </cell>
          <cell r="C115">
            <v>0</v>
          </cell>
          <cell r="D115">
            <v>-93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M115" t="str">
            <v>CDCGB_V_1</v>
          </cell>
          <cell r="O115" t="str">
            <v>CDCGB_V</v>
          </cell>
        </row>
        <row r="116">
          <cell r="A116" t="str">
            <v>CDCGCB_V</v>
          </cell>
          <cell r="B116" t="e">
            <v>#N/A</v>
          </cell>
          <cell r="C116">
            <v>142.1</v>
          </cell>
          <cell r="D116">
            <v>824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CDCGCB_V_1</v>
          </cell>
          <cell r="O116" t="str">
            <v>CDCGCB_V</v>
          </cell>
        </row>
        <row r="117">
          <cell r="A117" t="str">
            <v>CFCCB_VE</v>
          </cell>
          <cell r="B117" t="e">
            <v>#N/A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CFCCB_VE_1</v>
          </cell>
          <cell r="O117" t="str">
            <v>CFCCB_VE</v>
          </cell>
        </row>
        <row r="118">
          <cell r="A118" t="str">
            <v>CFCG_VE</v>
          </cell>
          <cell r="B118" t="e">
            <v>#N/A</v>
          </cell>
          <cell r="C118">
            <v>268.14933166125934</v>
          </cell>
          <cell r="D118">
            <v>-404.64483176355873</v>
          </cell>
          <cell r="E118">
            <v>94.75616160086922</v>
          </cell>
          <cell r="F118">
            <v>288.78399145949885</v>
          </cell>
          <cell r="G118">
            <v>204.62123147671062</v>
          </cell>
          <cell r="H118">
            <v>243.82913214322204</v>
          </cell>
          <cell r="I118">
            <v>235.3245655785785</v>
          </cell>
          <cell r="J118">
            <v>235.3245655785785</v>
          </cell>
          <cell r="M118" t="str">
            <v>CFCG_VE_1</v>
          </cell>
          <cell r="O118" t="str">
            <v>CFCG_VE</v>
          </cell>
        </row>
        <row r="119">
          <cell r="A119" t="str">
            <v>CFCP_VE</v>
          </cell>
          <cell r="B119" t="e">
            <v>#N/A</v>
          </cell>
          <cell r="C119">
            <v>550.12059999999974</v>
          </cell>
          <cell r="D119">
            <v>706.65673345238508</v>
          </cell>
          <cell r="E119">
            <v>396.21731649072541</v>
          </cell>
          <cell r="F119">
            <v>330.92827540035671</v>
          </cell>
          <cell r="G119">
            <v>430.96138962707596</v>
          </cell>
          <cell r="H119">
            <v>294.51709910467684</v>
          </cell>
          <cell r="I119">
            <v>599.40964159290013</v>
          </cell>
          <cell r="J119">
            <v>599.40964159290013</v>
          </cell>
          <cell r="M119" t="str">
            <v>CFCP_VE_1</v>
          </cell>
          <cell r="O119" t="str">
            <v>CFCP_VE</v>
          </cell>
        </row>
        <row r="120">
          <cell r="A120" t="str">
            <v>CG_Q</v>
          </cell>
          <cell r="B120" t="e">
            <v>#N/A</v>
          </cell>
          <cell r="C120">
            <v>0.26866584112315567</v>
          </cell>
          <cell r="D120">
            <v>0.22206022208276491</v>
          </cell>
          <cell r="E120">
            <v>0.22206022208276491</v>
          </cell>
          <cell r="F120">
            <v>0.22206022208276491</v>
          </cell>
          <cell r="G120">
            <v>0.22206022208276491</v>
          </cell>
          <cell r="H120">
            <v>0.22206022208276491</v>
          </cell>
          <cell r="I120">
            <v>0.22206022208276491</v>
          </cell>
          <cell r="J120">
            <v>0.22206022208276491</v>
          </cell>
          <cell r="M120" t="str">
            <v>CG_Q_1</v>
          </cell>
          <cell r="O120" t="str">
            <v>CG_Q</v>
          </cell>
        </row>
        <row r="121">
          <cell r="A121" t="str">
            <v>DCGCB_V</v>
          </cell>
          <cell r="B121" t="e">
            <v>#N/A</v>
          </cell>
          <cell r="C121">
            <v>517</v>
          </cell>
          <cell r="D121">
            <v>1341</v>
          </cell>
          <cell r="E121">
            <v>1341</v>
          </cell>
          <cell r="F121">
            <v>1341</v>
          </cell>
          <cell r="G121">
            <v>1341</v>
          </cell>
          <cell r="H121">
            <v>1341</v>
          </cell>
          <cell r="I121">
            <v>1341</v>
          </cell>
          <cell r="J121">
            <v>1341</v>
          </cell>
          <cell r="M121" t="str">
            <v>DCGCB_V_1</v>
          </cell>
          <cell r="O121" t="str">
            <v>DCGCB_V</v>
          </cell>
        </row>
        <row r="122">
          <cell r="A122" t="str">
            <v>FCCB_VE</v>
          </cell>
          <cell r="B122" t="e">
            <v>#N/A</v>
          </cell>
          <cell r="C122">
            <v>-1086</v>
          </cell>
          <cell r="D122">
            <v>-1468</v>
          </cell>
          <cell r="E122">
            <v>-1468</v>
          </cell>
          <cell r="F122">
            <v>-1468</v>
          </cell>
          <cell r="G122">
            <v>-1468</v>
          </cell>
          <cell r="H122">
            <v>-1468</v>
          </cell>
          <cell r="I122">
            <v>-1468</v>
          </cell>
          <cell r="J122">
            <v>-1468</v>
          </cell>
          <cell r="M122" t="str">
            <v>FCCB_VE_1</v>
          </cell>
          <cell r="O122" t="str">
            <v>FCCB_VE</v>
          </cell>
        </row>
        <row r="123">
          <cell r="A123" t="str">
            <v>FS_VE</v>
          </cell>
          <cell r="B123" t="e">
            <v>#N/A</v>
          </cell>
          <cell r="C123">
            <v>287.73359999999997</v>
          </cell>
          <cell r="D123">
            <v>217.86090000000007</v>
          </cell>
          <cell r="E123">
            <v>338.18486219480872</v>
          </cell>
          <cell r="F123">
            <v>202.15325673104908</v>
          </cell>
          <cell r="G123">
            <v>217.00227489751421</v>
          </cell>
          <cell r="H123">
            <v>222.25156965539813</v>
          </cell>
          <cell r="I123">
            <v>234.18254593236708</v>
          </cell>
          <cell r="J123">
            <v>234.18254593236708</v>
          </cell>
          <cell r="M123" t="str">
            <v>FS_VE_1</v>
          </cell>
          <cell r="O123" t="str">
            <v>FS_VE</v>
          </cell>
        </row>
        <row r="124">
          <cell r="A124" t="str">
            <v>G_VE</v>
          </cell>
          <cell r="B124" t="e">
            <v>#N/A</v>
          </cell>
          <cell r="C124">
            <v>353.15280000000001</v>
          </cell>
          <cell r="D124">
            <v>523.78980000000001</v>
          </cell>
          <cell r="E124">
            <v>506.39100000000008</v>
          </cell>
          <cell r="F124">
            <v>579.96</v>
          </cell>
          <cell r="G124">
            <v>510.15000000000003</v>
          </cell>
          <cell r="H124">
            <v>499.41000000000008</v>
          </cell>
          <cell r="I124">
            <v>488.67</v>
          </cell>
          <cell r="J124">
            <v>488.67</v>
          </cell>
          <cell r="M124" t="str">
            <v>G_VE_1</v>
          </cell>
          <cell r="O124" t="str">
            <v>G_VE</v>
          </cell>
        </row>
        <row r="125">
          <cell r="A125" t="str">
            <v>GG_VE</v>
          </cell>
          <cell r="B125" t="e">
            <v>#N/A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M125" t="str">
            <v>GG_VE_1</v>
          </cell>
          <cell r="O125" t="str">
            <v>GG_VE</v>
          </cell>
        </row>
        <row r="126">
          <cell r="A126" t="str">
            <v>GOL_VE</v>
          </cell>
          <cell r="B126" t="e">
            <v>#N/A</v>
          </cell>
          <cell r="C126">
            <v>0</v>
          </cell>
          <cell r="D126">
            <v>-2</v>
          </cell>
          <cell r="E126">
            <v>-2</v>
          </cell>
          <cell r="F126">
            <v>-2</v>
          </cell>
          <cell r="G126">
            <v>-2</v>
          </cell>
          <cell r="H126">
            <v>-2</v>
          </cell>
          <cell r="I126">
            <v>-2</v>
          </cell>
          <cell r="J126">
            <v>-2</v>
          </cell>
          <cell r="M126" t="str">
            <v>GOL_VE_1</v>
          </cell>
          <cell r="O126" t="str">
            <v>GOL_VE</v>
          </cell>
        </row>
        <row r="127">
          <cell r="A127" t="str">
            <v>IG_Q</v>
          </cell>
          <cell r="B127" t="e">
            <v>#N/A</v>
          </cell>
          <cell r="C127">
            <v>2.3145683277926453E-2</v>
          </cell>
          <cell r="D127">
            <v>2.0353461957307931E-2</v>
          </cell>
          <cell r="E127">
            <v>2.0353461957307931E-2</v>
          </cell>
          <cell r="F127">
            <v>2.0353461957307931E-2</v>
          </cell>
          <cell r="G127">
            <v>2.0353461957307931E-2</v>
          </cell>
          <cell r="H127">
            <v>2.0353461957307931E-2</v>
          </cell>
          <cell r="I127">
            <v>2.0353461957307931E-2</v>
          </cell>
          <cell r="J127">
            <v>2.0353461957307931E-2</v>
          </cell>
          <cell r="M127" t="str">
            <v>IG_Q_1</v>
          </cell>
          <cell r="O127" t="str">
            <v>IG_Q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244.3</v>
          </cell>
          <cell r="E128">
            <v>256.51500000000004</v>
          </cell>
          <cell r="F128">
            <v>269.34075000000007</v>
          </cell>
          <cell r="G128">
            <v>282.80778750000007</v>
          </cell>
          <cell r="H128">
            <v>296.94817687500012</v>
          </cell>
          <cell r="I128">
            <v>311.79558571875015</v>
          </cell>
          <cell r="J128">
            <v>327.38536500468769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176.9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2" refreshError="1">
        <row r="1">
          <cell r="A1" t="str">
            <v>Tajikistan: Simulation Sheet - MODEL 2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36508.396263194445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</row>
        <row r="8">
          <cell r="A8" t="str">
            <v>Test of last simulation:</v>
          </cell>
          <cell r="E8">
            <v>3395.1155500469335</v>
          </cell>
          <cell r="F8">
            <v>695.30617356199537</v>
          </cell>
          <cell r="G8">
            <v>9949.0838578018011</v>
          </cell>
          <cell r="H8">
            <v>2962.4724838967354</v>
          </cell>
          <cell r="I8">
            <v>2464.3061072529554</v>
          </cell>
          <cell r="J8">
            <v>79232.269444211342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384.61067925923282</v>
          </cell>
          <cell r="F12">
            <v>164.39965359487701</v>
          </cell>
          <cell r="G12">
            <v>797.59200897785661</v>
          </cell>
          <cell r="H12">
            <v>784.37373969033683</v>
          </cell>
          <cell r="I12">
            <v>545.00110931430595</v>
          </cell>
          <cell r="J12">
            <v>51.017208028070854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4.01406402754656E-5</v>
          </cell>
          <cell r="F13">
            <v>-3.5323876601545123E-9</v>
          </cell>
          <cell r="G13">
            <v>-9069.8243749897592</v>
          </cell>
          <cell r="H13">
            <v>2101.8727551043671</v>
          </cell>
          <cell r="I13">
            <v>-1430.3494112409617</v>
          </cell>
          <cell r="J13">
            <v>-78990.931467466566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7.0960280015892954E-2</v>
          </cell>
          <cell r="F14">
            <v>4.9999999959255753E-3</v>
          </cell>
          <cell r="G14">
            <v>-7.8721941400057248E-3</v>
          </cell>
          <cell r="H14">
            <v>4.8594690948396413E-3</v>
          </cell>
          <cell r="I14">
            <v>1.3207346661449001E-4</v>
          </cell>
          <cell r="J14">
            <v>0.12142201698017187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-2139.6067441472751</v>
          </cell>
          <cell r="F15">
            <v>-434.71350484695358</v>
          </cell>
          <cell r="G15">
            <v>1556.8416456965824</v>
          </cell>
          <cell r="H15">
            <v>-649.91854089626395</v>
          </cell>
          <cell r="I15">
            <v>-747.95101241313387</v>
          </cell>
          <cell r="J15">
            <v>-5204.420946876151</v>
          </cell>
          <cell r="N15" t="str">
            <v>(4)</v>
          </cell>
          <cell r="O15" t="str">
            <v>IT-(K-(delta*K_-1))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-3112.1382671920983</v>
          </cell>
          <cell r="H16">
            <v>-4.170400006842101E-5</v>
          </cell>
          <cell r="I16">
            <v>0</v>
          </cell>
          <cell r="J16">
            <v>1911.2419434704889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-430.90844339765954</v>
          </cell>
          <cell r="F17">
            <v>-8.1016763532657023</v>
          </cell>
          <cell r="G17">
            <v>-5.9735479830999338</v>
          </cell>
          <cell r="H17">
            <v>-12.548137322548655</v>
          </cell>
          <cell r="I17">
            <v>-16.289976412696888</v>
          </cell>
          <cell r="J17">
            <v>28.37903931407277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1497.5007350382839</v>
          </cell>
          <cell r="H18">
            <v>1272.8577918535739</v>
          </cell>
          <cell r="I18">
            <v>1081.9241455235533</v>
          </cell>
          <cell r="J18">
            <v>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-8.0247344217468708</v>
          </cell>
          <cell r="F19">
            <v>-8.1016763530947173</v>
          </cell>
          <cell r="G19">
            <v>-4.0357788169690139</v>
          </cell>
          <cell r="H19">
            <v>-3.5282357360888454</v>
          </cell>
          <cell r="I19">
            <v>-3.3419684942764434</v>
          </cell>
          <cell r="J19">
            <v>-2.5784802701309673E-3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8.0247344217468708</v>
          </cell>
          <cell r="F20">
            <v>8.1016763530947173</v>
          </cell>
          <cell r="G20">
            <v>4.0277289784385175</v>
          </cell>
          <cell r="H20">
            <v>3.5199899005997395</v>
          </cell>
          <cell r="I20">
            <v>3.3473182786528923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8.0247344014663042</v>
          </cell>
          <cell r="F21">
            <v>8.1016763532656739</v>
          </cell>
          <cell r="G21">
            <v>-40.24112260166288</v>
          </cell>
          <cell r="H21">
            <v>12.548091341268673</v>
          </cell>
          <cell r="I21">
            <v>16.289976412696944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-185.51814261860272</v>
          </cell>
          <cell r="F22">
            <v>-186.22310378924885</v>
          </cell>
          <cell r="G22">
            <v>-116.90909303434091</v>
          </cell>
          <cell r="H22">
            <v>-60.047450240877879</v>
          </cell>
          <cell r="I22">
            <v>3.5907432834646897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-185.51814261870277</v>
          </cell>
          <cell r="F23">
            <v>-186.22310378924158</v>
          </cell>
          <cell r="G23">
            <v>-116.90909303434273</v>
          </cell>
          <cell r="H23">
            <v>-60.047450240878788</v>
          </cell>
          <cell r="I23">
            <v>3.5907432834583233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6.1604448145646501E-2</v>
          </cell>
          <cell r="F24">
            <v>6.6949938241301181E-3</v>
          </cell>
          <cell r="G24">
            <v>-7.672924643288526E-3</v>
          </cell>
          <cell r="H24">
            <v>1.4766730217720632E-2</v>
          </cell>
          <cell r="I24">
            <v>9.5749161905719499E-3</v>
          </cell>
          <cell r="J24">
            <v>3.4761740340681274E-2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10.555159323859698</v>
          </cell>
          <cell r="F25">
            <v>18.94090169761057</v>
          </cell>
          <cell r="G25">
            <v>-35.394125401814108</v>
          </cell>
          <cell r="H25">
            <v>75.561661608614031</v>
          </cell>
          <cell r="I25">
            <v>130.29155102264667</v>
          </cell>
          <cell r="J25">
            <v>154.11309941798254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3.5871817202680845E-2</v>
          </cell>
          <cell r="F26">
            <v>2.6787076182438696E-2</v>
          </cell>
          <cell r="G26">
            <v>0.17010592945358916</v>
          </cell>
          <cell r="H26">
            <v>0.16038630490906236</v>
          </cell>
          <cell r="I26">
            <v>0.15466612023297266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1.3034551934464067E-4</v>
          </cell>
          <cell r="F27">
            <v>2.5465740627339528E-12</v>
          </cell>
          <cell r="G27">
            <v>0</v>
          </cell>
          <cell r="H27">
            <v>0</v>
          </cell>
          <cell r="I27">
            <v>0</v>
          </cell>
          <cell r="J27">
            <v>-2528.928885911514</v>
          </cell>
          <cell r="N27" t="str">
            <v>(12)</v>
          </cell>
          <cell r="O27" t="str">
            <v>X-X_-1*(1+ZX)</v>
          </cell>
          <cell r="P27" t="str">
            <v>=0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182.05590185499659</v>
          </cell>
          <cell r="F28">
            <v>321.17635119154102</v>
          </cell>
          <cell r="G28">
            <v>-285.55774718195153</v>
          </cell>
          <cell r="H28">
            <v>118.05845025440067</v>
          </cell>
          <cell r="I28">
            <v>126.96257982216684</v>
          </cell>
          <cell r="J28">
            <v>503.02144808818775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-10.712659568835079</v>
          </cell>
          <cell r="F29">
            <v>-19.098401695133361</v>
          </cell>
          <cell r="G29">
            <v>-162.23929319279432</v>
          </cell>
          <cell r="H29">
            <v>-141.52822831319372</v>
          </cell>
          <cell r="I29">
            <v>-146.65356241309473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-0.86783182531803504</v>
          </cell>
          <cell r="F30">
            <v>4.0602687788082221</v>
          </cell>
          <cell r="G30">
            <v>199.99758513633583</v>
          </cell>
          <cell r="H30">
            <v>178.93596843646742</v>
          </cell>
          <cell r="I30">
            <v>143.18424332480026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1.1114107663856885</v>
          </cell>
          <cell r="F31">
            <v>-5.1998858575352642</v>
          </cell>
          <cell r="G31">
            <v>-257.30057313671068</v>
          </cell>
          <cell r="H31">
            <v>-230.46226719237211</v>
          </cell>
          <cell r="I31">
            <v>-184.84148447551388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-1.619554863130368E-5</v>
          </cell>
          <cell r="F32">
            <v>-7.2676094392265522E-6</v>
          </cell>
          <cell r="G32">
            <v>-5.9296015263730739E-2</v>
          </cell>
          <cell r="H32">
            <v>5.4406969737423538E-2</v>
          </cell>
          <cell r="I32">
            <v>-1.7018733169554268E-3</v>
          </cell>
          <cell r="J32">
            <v>-1.988144504346423E-3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-1.3690428422449534</v>
          </cell>
          <cell r="H34">
            <v>-1.4431307283939272</v>
          </cell>
          <cell r="I34">
            <v>-1.5544032923265108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-1.5921450735261189E-3</v>
          </cell>
          <cell r="F35">
            <v>-2.8248062751929925E-3</v>
          </cell>
          <cell r="G35">
            <v>0.55341613263398326</v>
          </cell>
          <cell r="H35">
            <v>0.61987443630036498</v>
          </cell>
          <cell r="I35">
            <v>0.65292436753172123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-273.21474333404694</v>
          </cell>
          <cell r="F36">
            <v>-270.31243933833184</v>
          </cell>
          <cell r="G36">
            <v>1095.0572402558084</v>
          </cell>
          <cell r="H36">
            <v>1179.0101096826643</v>
          </cell>
          <cell r="I36">
            <v>1269.876232146994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-10.000853963597365</v>
          </cell>
          <cell r="F37">
            <v>78.206101870440648</v>
          </cell>
          <cell r="G37">
            <v>71.7277174282857</v>
          </cell>
          <cell r="H37">
            <v>153.49284650570269</v>
          </cell>
          <cell r="I37">
            <v>209.19976339336426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15.374091700184408</v>
          </cell>
          <cell r="F38">
            <v>-121.32858658702798</v>
          </cell>
          <cell r="G38">
            <v>386.36192973985158</v>
          </cell>
          <cell r="H38">
            <v>393.00806824929577</v>
          </cell>
          <cell r="I38">
            <v>482.97185873355124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-2.4638787892797609E-2</v>
          </cell>
          <cell r="F39">
            <v>-2.9751698699129747E-3</v>
          </cell>
          <cell r="G39">
            <v>-369.88318145338928</v>
          </cell>
          <cell r="H39">
            <v>11.095241347096902</v>
          </cell>
          <cell r="I39">
            <v>20.46111318939046</v>
          </cell>
          <cell r="J39">
            <v>584.43564009918828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0.10826923212994188</v>
          </cell>
          <cell r="F40">
            <v>0.11321281379525772</v>
          </cell>
          <cell r="G40">
            <v>0.17944429230010428</v>
          </cell>
          <cell r="H40">
            <v>0.24361725507060328</v>
          </cell>
          <cell r="I40">
            <v>0.26986096786276903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-0.1653562620861635</v>
          </cell>
          <cell r="F41">
            <v>-0.17761270901280568</v>
          </cell>
          <cell r="G41">
            <v>1.9155457851762776</v>
          </cell>
          <cell r="H41">
            <v>2.3025692782380816</v>
          </cell>
          <cell r="I41">
            <v>2.249356187112312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2.0200023862138039E-4</v>
          </cell>
          <cell r="F42">
            <v>0</v>
          </cell>
          <cell r="G42">
            <v>9.1390631825825741E-2</v>
          </cell>
          <cell r="H42">
            <v>0.17606568378383924</v>
          </cell>
          <cell r="I42">
            <v>0.26414596810868152</v>
          </cell>
          <cell r="J42">
            <v>-0.19235485604034852</v>
          </cell>
          <cell r="N42" t="str">
            <v>(27)</v>
          </cell>
          <cell r="O42" t="str">
            <v>EEOP-(2*E-EEOP_-1)</v>
          </cell>
        </row>
        <row r="43">
          <cell r="A43" t="str">
            <v>RVN</v>
          </cell>
          <cell r="C43" t="e">
            <v>#N/A</v>
          </cell>
          <cell r="D43" t="e">
            <v>#N/A</v>
          </cell>
          <cell r="E43">
            <v>-230.3490794308359</v>
          </cell>
          <cell r="F43">
            <v>-221.46082486187333</v>
          </cell>
          <cell r="G43">
            <v>-1502.8574013809239</v>
          </cell>
          <cell r="H43">
            <v>-2276.2601863786517</v>
          </cell>
          <cell r="I43">
            <v>-2293.5504531009697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9909.0285437876555</v>
          </cell>
          <cell r="F47">
            <v>9813.8775905395742</v>
          </cell>
          <cell r="G47">
            <v>10636.056859160421</v>
          </cell>
          <cell r="H47">
            <v>11024.835170801722</v>
          </cell>
          <cell r="I47">
            <v>11603.157607784313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18388.010096939121</v>
          </cell>
          <cell r="F48">
            <v>17117.110373133553</v>
          </cell>
          <cell r="G48">
            <v>19901.936365841269</v>
          </cell>
          <cell r="H48">
            <v>20827.03306882707</v>
          </cell>
          <cell r="I48">
            <v>21810.804681382819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1700.9382123085484</v>
          </cell>
          <cell r="F49">
            <v>1653.659081896187</v>
          </cell>
          <cell r="G49">
            <v>3626.7853747041827</v>
          </cell>
          <cell r="H49">
            <v>4092.0789502356115</v>
          </cell>
          <cell r="I49">
            <v>4297.5657629488796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1533.8700969391239</v>
          </cell>
          <cell r="F50">
            <v>1487.3017907352998</v>
          </cell>
          <cell r="G50">
            <v>3451.8328865700064</v>
          </cell>
          <cell r="H50">
            <v>3910.3968071906238</v>
          </cell>
          <cell r="I50">
            <v>4107.8369002161744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IG_Q</v>
          </cell>
          <cell r="B51" t="e">
            <v>#N/A</v>
          </cell>
          <cell r="C51">
            <v>2.3145683277926453E-2</v>
          </cell>
          <cell r="D51">
            <v>2.0353461957307931E-2</v>
          </cell>
          <cell r="E51">
            <v>1.687444966439608E-2</v>
          </cell>
          <cell r="F51">
            <v>1.6954734459706938E-2</v>
          </cell>
          <cell r="G51">
            <v>2.1119195867494027E-5</v>
          </cell>
          <cell r="H51">
            <v>4.7450317002169477E-6</v>
          </cell>
          <cell r="I51">
            <v>4.8112129874006504E-6</v>
          </cell>
          <cell r="J51">
            <v>2.0353461957307931E-2</v>
          </cell>
          <cell r="M51" t="str">
            <v>IG_Q_1</v>
          </cell>
          <cell r="O51" t="str">
            <v>IG_Q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10550.947761605137</v>
          </cell>
          <cell r="F52">
            <v>10375.829817863036</v>
          </cell>
          <cell r="G52">
            <v>12088.401528229078</v>
          </cell>
          <cell r="H52">
            <v>12521.428919573229</v>
          </cell>
          <cell r="I52">
            <v>13102.053059333974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8090.6538439568849</v>
          </cell>
          <cell r="D53">
            <v>8257.7790088887741</v>
          </cell>
          <cell r="E53">
            <v>7776.2532274277573</v>
          </cell>
          <cell r="F53">
            <v>7581.0105220921905</v>
          </cell>
          <cell r="G53">
            <v>7907.1647677261499</v>
          </cell>
          <cell r="H53">
            <v>7434.8705456026555</v>
          </cell>
          <cell r="I53">
            <v>7851.1425034288695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5415.6678425331993</v>
          </cell>
          <cell r="C54">
            <v>6320.0843722362433</v>
          </cell>
          <cell r="D54">
            <v>6920.492387598686</v>
          </cell>
          <cell r="E54">
            <v>7036.380292278759</v>
          </cell>
          <cell r="F54">
            <v>6829.3305477310842</v>
          </cell>
          <cell r="G54">
            <v>6917.3152552093743</v>
          </cell>
          <cell r="H54">
            <v>6593.338516198135</v>
          </cell>
          <cell r="I54">
            <v>6879.5866820550473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CG_Q</v>
          </cell>
          <cell r="B55" t="e">
            <v>#N/A</v>
          </cell>
          <cell r="C55">
            <v>0.26866584112315567</v>
          </cell>
          <cell r="D55">
            <v>0.22206022208276491</v>
          </cell>
          <cell r="E55">
            <v>0.2254221593635313</v>
          </cell>
          <cell r="F55">
            <v>0.22055679494889913</v>
          </cell>
          <cell r="G55">
            <v>0.19978685203365992</v>
          </cell>
          <cell r="H55">
            <v>0.19138897510803829</v>
          </cell>
          <cell r="I55">
            <v>0.1879668470094466</v>
          </cell>
          <cell r="J55">
            <v>0.22206022208276491</v>
          </cell>
          <cell r="M55" t="str">
            <v>CG_Q_1</v>
          </cell>
          <cell r="N55" t="str">
            <v>END</v>
          </cell>
          <cell r="O55" t="str">
            <v>CG_Q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5699.5047562850104</v>
          </cell>
          <cell r="F56">
            <v>5550.7929812616167</v>
          </cell>
          <cell r="G56">
            <v>7391.0610649689197</v>
          </cell>
          <cell r="H56">
            <v>7463.1547450653425</v>
          </cell>
          <cell r="I56">
            <v>7653.1431615196643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4187.7075433601267</v>
          </cell>
          <cell r="F57">
            <v>4267.1991052071544</v>
          </cell>
          <cell r="G57">
            <v>4943.354482077134</v>
          </cell>
          <cell r="H57">
            <v>5153.3964249571645</v>
          </cell>
          <cell r="I57">
            <v>5321.9220936542197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GOR_M</v>
          </cell>
          <cell r="B58" t="e">
            <v>#N/A</v>
          </cell>
          <cell r="C58">
            <v>3.0932913245976295</v>
          </cell>
          <cell r="D58">
            <v>1.3613991242646015</v>
          </cell>
          <cell r="E58">
            <v>1.281750335663586</v>
          </cell>
          <cell r="F58">
            <v>1.2512591131848774</v>
          </cell>
          <cell r="G58">
            <v>1.0729353706888107</v>
          </cell>
          <cell r="H58">
            <v>1.0952896433503931</v>
          </cell>
          <cell r="I58">
            <v>1.0992148245811943</v>
          </cell>
          <cell r="J58">
            <v>0.25580007603548754</v>
          </cell>
          <cell r="M58" t="str">
            <v>GOR_M_1</v>
          </cell>
          <cell r="O58" t="str">
            <v>GOR_M</v>
          </cell>
        </row>
        <row r="59">
          <cell r="A59" t="str">
            <v>CB_V</v>
          </cell>
          <cell r="B59" t="e">
            <v>#N/A</v>
          </cell>
          <cell r="C59">
            <v>76.3</v>
          </cell>
          <cell r="D59">
            <v>-127</v>
          </cell>
          <cell r="E59">
            <v>-312.16273109680134</v>
          </cell>
          <cell r="F59">
            <v>-383.50735570781336</v>
          </cell>
          <cell r="G59">
            <v>-2674.7357807710473</v>
          </cell>
          <cell r="H59">
            <v>-3521.3482328721279</v>
          </cell>
          <cell r="I59">
            <v>-3848.2628522192058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PC</v>
          </cell>
          <cell r="B60">
            <v>0.83050546223442501</v>
          </cell>
          <cell r="C60">
            <v>0.92850510677808729</v>
          </cell>
          <cell r="D60">
            <v>1</v>
          </cell>
          <cell r="E60">
            <v>1.4727117269583214</v>
          </cell>
          <cell r="F60">
            <v>1.4515515736547597</v>
          </cell>
          <cell r="G60">
            <v>1.2894874402263223</v>
          </cell>
          <cell r="H60">
            <v>1.3440725381211172</v>
          </cell>
          <cell r="I60">
            <v>1.4391407296319398</v>
          </cell>
          <cell r="J60">
            <v>1.8116293614825003</v>
          </cell>
          <cell r="M60" t="str">
            <v>PC_1</v>
          </cell>
          <cell r="N60" t="str">
            <v>END</v>
          </cell>
          <cell r="O60" t="str">
            <v>PC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1846.3779126613715</v>
          </cell>
          <cell r="F61">
            <v>2089.7958556952744</v>
          </cell>
          <cell r="G61">
            <v>2061.150302780788</v>
          </cell>
          <cell r="H61">
            <v>2299.2292437327096</v>
          </cell>
          <cell r="I61">
            <v>2591.6184847159743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1879.7183047620426</v>
          </cell>
          <cell r="F62">
            <v>2125.8957352461543</v>
          </cell>
          <cell r="G62">
            <v>1500.1428038169161</v>
          </cell>
          <cell r="H62">
            <v>1458.8479917785858</v>
          </cell>
          <cell r="I62">
            <v>1450.2576050008893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1.4724050848155326</v>
          </cell>
          <cell r="F63">
            <v>1.4514751532068704</v>
          </cell>
          <cell r="G63">
            <v>1.2670894012908087</v>
          </cell>
          <cell r="H63">
            <v>1.3165525495438661</v>
          </cell>
          <cell r="I63">
            <v>1.4071256882189669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1.4738203562437893</v>
          </cell>
          <cell r="F64">
            <v>1.4518278629663595</v>
          </cell>
          <cell r="G64">
            <v>1.4221233636136617E-3</v>
          </cell>
          <cell r="H64">
            <v>4.3715304494107134E-4</v>
          </cell>
          <cell r="I64">
            <v>4.8412549079515448E-4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1.4725750128620738</v>
          </cell>
          <cell r="F65">
            <v>1.4515277331085825</v>
          </cell>
          <cell r="G65">
            <v>1.3879124466617048</v>
          </cell>
          <cell r="H65">
            <v>1.442776412257444</v>
          </cell>
          <cell r="I65">
            <v>1.5331178773844993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1.4444308232412273</v>
          </cell>
          <cell r="F66">
            <v>1.3888641294591113</v>
          </cell>
          <cell r="G66">
            <v>1.3431561526606217</v>
          </cell>
          <cell r="H66">
            <v>1.3912958462057987</v>
          </cell>
          <cell r="I66">
            <v>1.4685183831013688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-1282.8272446028282</v>
          </cell>
          <cell r="F67">
            <v>-1047.9225699371916</v>
          </cell>
          <cell r="G67">
            <v>-1451.4485252642373</v>
          </cell>
          <cell r="H67">
            <v>-1346.8212173009742</v>
          </cell>
          <cell r="I67">
            <v>-1523.0313271635569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QL</v>
          </cell>
          <cell r="B68" t="e">
            <v>#N/A</v>
          </cell>
          <cell r="C68" t="e">
            <v>#N/A</v>
          </cell>
          <cell r="D68">
            <v>10121.128308888774</v>
          </cell>
          <cell r="E68">
            <v>9909.0244505593055</v>
          </cell>
          <cell r="F68">
            <v>9813.8808787182716</v>
          </cell>
          <cell r="G68">
            <v>10540.457943777152</v>
          </cell>
          <cell r="H68">
            <v>11048.054737066121</v>
          </cell>
          <cell r="I68">
            <v>11586.584381838751</v>
          </cell>
          <cell r="J68">
            <v>10676.064779288325</v>
          </cell>
          <cell r="M68" t="str">
            <v>QL_1</v>
          </cell>
          <cell r="O68" t="str">
            <v>QL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961.19270454173136</v>
          </cell>
          <cell r="F69">
            <v>935.72364035751912</v>
          </cell>
          <cell r="G69">
            <v>1593.1008515359367</v>
          </cell>
          <cell r="H69">
            <v>1788.5500344676357</v>
          </cell>
          <cell r="I69">
            <v>2028.4688938484894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-240.7944</v>
          </cell>
          <cell r="D70">
            <v>-1212.5733665476153</v>
          </cell>
          <cell r="E70">
            <v>-189.03934019414459</v>
          </cell>
          <cell r="F70">
            <v>-22.826778314868854</v>
          </cell>
          <cell r="G70">
            <v>199.83019177333503</v>
          </cell>
          <cell r="H70">
            <v>186.55139774511082</v>
          </cell>
          <cell r="I70">
            <v>247.79231038561204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830.68795000191199</v>
          </cell>
          <cell r="F71">
            <v>868.61722721350736</v>
          </cell>
          <cell r="G71">
            <v>1376.7735152276498</v>
          </cell>
          <cell r="H71">
            <v>1869.1359883038958</v>
          </cell>
          <cell r="I71">
            <v>2070.4890001258577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-437.99615968887639</v>
          </cell>
          <cell r="F72">
            <v>-494.10359606528664</v>
          </cell>
          <cell r="G72">
            <v>110.19429234531469</v>
          </cell>
          <cell r="H72">
            <v>337.49544845558813</v>
          </cell>
          <cell r="I72">
            <v>574.52376426267085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B73">
            <v>0</v>
          </cell>
          <cell r="C73">
            <v>0.86778398510242083</v>
          </cell>
          <cell r="D73">
            <v>1.5498324022346368</v>
          </cell>
          <cell r="E73">
            <v>1.3392312444864392</v>
          </cell>
          <cell r="F73">
            <v>1.4384970144317837</v>
          </cell>
          <cell r="G73">
            <v>1.3392059227152855</v>
          </cell>
          <cell r="H73">
            <v>1.6194514534801512</v>
          </cell>
          <cell r="I73">
            <v>1.581731280831268</v>
          </cell>
          <cell r="J73">
            <v>1.9765492706900105</v>
          </cell>
        </row>
        <row r="74">
          <cell r="A74" t="str">
            <v>I1</v>
          </cell>
          <cell r="B74">
            <v>0</v>
          </cell>
          <cell r="C74">
            <v>2734.9776889397785</v>
          </cell>
          <cell r="D74">
            <v>2830.7592212900868</v>
          </cell>
          <cell r="E74">
            <v>1533.8700969391239</v>
          </cell>
          <cell r="F74">
            <v>1487.3017907352998</v>
          </cell>
          <cell r="G74">
            <v>3451.8409364085369</v>
          </cell>
          <cell r="H74">
            <v>3910.4050530261129</v>
          </cell>
          <cell r="I74">
            <v>4107.831550431798</v>
          </cell>
          <cell r="J74">
            <v>2679.6733151480903</v>
          </cell>
        </row>
        <row r="75">
          <cell r="A75" t="str">
            <v>K1</v>
          </cell>
          <cell r="B75">
            <v>0</v>
          </cell>
          <cell r="C75">
            <v>8336.2017839335713</v>
          </cell>
          <cell r="D75">
            <v>10333.340826830301</v>
          </cell>
          <cell r="E75">
            <v>8694.2700969391208</v>
          </cell>
          <cell r="F75">
            <v>8877.4313731335551</v>
          </cell>
          <cell r="G75">
            <v>12998.370817925319</v>
          </cell>
          <cell r="H75">
            <v>14959.020248262636</v>
          </cell>
          <cell r="I75">
            <v>16822.998761455034</v>
          </cell>
          <cell r="J75">
            <v>12615.951253581468</v>
          </cell>
        </row>
        <row r="76">
          <cell r="A76" t="str">
            <v>K2</v>
          </cell>
          <cell r="B76">
            <v>0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7487.6592328079023</v>
          </cell>
          <cell r="H76">
            <v>6364.5103061827167</v>
          </cell>
          <cell r="I76">
            <v>5409.8337602553092</v>
          </cell>
          <cell r="J76">
            <v>6509.6006396875018</v>
          </cell>
        </row>
        <row r="77">
          <cell r="A77" t="str">
            <v>KG</v>
          </cell>
          <cell r="B77">
            <v>0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1846.9279960819035</v>
          </cell>
          <cell r="H77">
            <v>1569.888750688338</v>
          </cell>
          <cell r="I77">
            <v>1334.4054380850873</v>
          </cell>
          <cell r="J77">
            <v>1162.6262401666663</v>
          </cell>
        </row>
        <row r="78">
          <cell r="A78" t="str">
            <v>RVN_V</v>
          </cell>
          <cell r="B78" t="e">
            <v>#N/A</v>
          </cell>
          <cell r="C78">
            <v>2668.7500000000005</v>
          </cell>
          <cell r="D78">
            <v>2604.9999999999991</v>
          </cell>
          <cell r="E78">
            <v>4086.3251792100364</v>
          </cell>
          <cell r="F78">
            <v>4056.8243468568676</v>
          </cell>
          <cell r="G78">
            <v>5391.6522872811192</v>
          </cell>
          <cell r="H78">
            <v>6836.7034240038492</v>
          </cell>
          <cell r="I78">
            <v>7556.7992486573175</v>
          </cell>
          <cell r="J78">
            <v>5552.2061320009816</v>
          </cell>
          <cell r="M78" t="str">
            <v>RVN_V_1</v>
          </cell>
          <cell r="O78" t="str">
            <v>RVN_V</v>
          </cell>
        </row>
        <row r="80">
          <cell r="A80" t="str">
            <v>Endogenous wariables outside simultaneous bloc:</v>
          </cell>
          <cell r="B80">
            <v>0</v>
          </cell>
        </row>
        <row r="81">
          <cell r="B81">
            <v>0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8405.4236944789955</v>
          </cell>
          <cell r="F82">
            <v>8060.1011243253151</v>
          </cell>
          <cell r="G82">
            <v>10638.560320545568</v>
          </cell>
          <cell r="H82">
            <v>11405.527202136567</v>
          </cell>
          <cell r="I82">
            <v>12653.67045554138</v>
          </cell>
          <cell r="J82">
            <v>11986.87093995077</v>
          </cell>
          <cell r="K82">
            <v>935.02944430480329</v>
          </cell>
        </row>
        <row r="83">
          <cell r="A83" t="str">
            <v>MP_V</v>
          </cell>
          <cell r="B83" t="e">
            <v>#N/A</v>
          </cell>
          <cell r="C83">
            <v>115.34915384311155</v>
          </cell>
          <cell r="D83">
            <v>392.84235000000001</v>
          </cell>
          <cell r="E83">
            <v>548.58507675896135</v>
          </cell>
          <cell r="F83">
            <v>604.11423039082968</v>
          </cell>
          <cell r="G83">
            <v>513.90833345986209</v>
          </cell>
          <cell r="H83">
            <v>521.12029391522856</v>
          </cell>
          <cell r="I83">
            <v>538.2156587026094</v>
          </cell>
          <cell r="J83">
            <v>687.3086267299276</v>
          </cell>
          <cell r="K83">
            <v>-56.397226799055602</v>
          </cell>
        </row>
        <row r="84">
          <cell r="A84" t="str">
            <v>CP_V</v>
          </cell>
          <cell r="B84">
            <v>4497.7417248711463</v>
          </cell>
          <cell r="C84">
            <v>5868.2306148897342</v>
          </cell>
          <cell r="D84">
            <v>6920.492387598686</v>
          </cell>
          <cell r="E84">
            <v>10362.559771777349</v>
          </cell>
          <cell r="F84">
            <v>9913.1255035675767</v>
          </cell>
          <cell r="G84">
            <v>8919.7911416784264</v>
          </cell>
          <cell r="H84">
            <v>8861.9252341581487</v>
          </cell>
          <cell r="I84">
            <v>9900.6933971788767</v>
          </cell>
          <cell r="J84">
            <v>14403.870188135679</v>
          </cell>
          <cell r="K84">
            <v>795.27895571368754</v>
          </cell>
        </row>
        <row r="85">
          <cell r="A85" t="str">
            <v>CG_V</v>
          </cell>
          <cell r="B85" t="e">
            <v>#N/A</v>
          </cell>
          <cell r="C85">
            <v>2718.5</v>
          </cell>
          <cell r="D85">
            <v>2247.5</v>
          </cell>
          <cell r="E85">
            <v>3304.8570297282254</v>
          </cell>
          <cell r="F85">
            <v>3169.3507122582637</v>
          </cell>
          <cell r="G85">
            <v>2903.5963871722734</v>
          </cell>
          <cell r="H85">
            <v>3145.8646146127162</v>
          </cell>
          <cell r="I85">
            <v>3531.2516911469779</v>
          </cell>
          <cell r="J85">
            <v>4642.0719406206454</v>
          </cell>
          <cell r="K85">
            <v>361.05933847227107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2260.648972702515</v>
          </cell>
          <cell r="F86">
            <v>2159.3061804292697</v>
          </cell>
          <cell r="G86">
            <v>4.9089321952811931</v>
          </cell>
          <cell r="H86">
            <v>1.7094418711912247</v>
          </cell>
          <cell r="I86">
            <v>1.9887085554236015</v>
          </cell>
          <cell r="J86">
            <v>4868.6515241813113</v>
          </cell>
          <cell r="K86">
            <v>138.94273110189715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258.0554062549644</v>
          </cell>
          <cell r="F87">
            <v>253.28438998114174</v>
          </cell>
          <cell r="G87">
            <v>0.25453194838049492</v>
          </cell>
          <cell r="H87">
            <v>8.0961676346744685E-2</v>
          </cell>
          <cell r="I87">
            <v>9.3473100892977973E-2</v>
          </cell>
          <cell r="J87">
            <v>399.89493908584984</v>
          </cell>
          <cell r="K87">
            <v>-5.8310724416585344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662.81419196784827</v>
          </cell>
          <cell r="F88">
            <v>653.39242627972192</v>
          </cell>
          <cell r="G88">
            <v>570.38979716156734</v>
          </cell>
          <cell r="H88">
            <v>592.65600432129304</v>
          </cell>
          <cell r="I88">
            <v>633.42818199442968</v>
          </cell>
          <cell r="J88">
            <v>751.31211671780068</v>
          </cell>
          <cell r="K88">
            <v>64.895847796421094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6175.8797852904972</v>
          </cell>
          <cell r="F89">
            <v>6196.2419462782564</v>
          </cell>
          <cell r="G89">
            <v>7115.3755030757593</v>
          </cell>
          <cell r="H89">
            <v>7875.6511309250182</v>
          </cell>
          <cell r="I89">
            <v>8799.2406442575193</v>
          </cell>
          <cell r="J89">
            <v>7391.3129726503785</v>
          </cell>
          <cell r="K89">
            <v>1180.1680678722605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14591.787835318763</v>
          </cell>
          <cell r="F90">
            <v>14245.115492001027</v>
          </cell>
          <cell r="G90">
            <v>14761.915698230347</v>
          </cell>
          <cell r="H90">
            <v>15906.372133458994</v>
          </cell>
          <cell r="I90">
            <v>17789.008362604091</v>
          </cell>
          <cell r="J90">
            <v>19647.265430095147</v>
          </cell>
          <cell r="K90">
            <v>1626.7633164424533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15535.269133810465</v>
          </cell>
          <cell r="F91">
            <v>15060.259174531164</v>
          </cell>
          <cell r="G91">
            <v>15317.08545496668</v>
          </cell>
          <cell r="H91">
            <v>16485.119167996432</v>
          </cell>
          <cell r="I91">
            <v>18436.235428196738</v>
          </cell>
          <cell r="J91">
            <v>20229.178329894683</v>
          </cell>
          <cell r="K91">
            <v>1923.3887154487657</v>
          </cell>
        </row>
        <row r="92">
          <cell r="A92" t="str">
            <v>YDP_V</v>
          </cell>
          <cell r="B92" t="e">
            <v>#N/A</v>
          </cell>
          <cell r="C92">
            <v>7512.2134112877302</v>
          </cell>
          <cell r="D92">
            <v>8257.7790088887741</v>
          </cell>
          <cell r="E92">
            <v>11452.179319830353</v>
          </cell>
          <cell r="F92">
            <v>11004.227753236211</v>
          </cell>
          <cell r="G92">
            <v>10196.189655782955</v>
          </cell>
          <cell r="H92">
            <v>9993.0053248300956</v>
          </cell>
          <cell r="I92">
            <v>11298.898950828958</v>
          </cell>
          <cell r="J92">
            <v>16155.076250613729</v>
          </cell>
          <cell r="K92">
            <v>890.34219474678139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1.8556824229219986</v>
          </cell>
          <cell r="F93">
            <v>1.7441740245093522</v>
          </cell>
          <cell r="G93">
            <v>1.8711761914567528</v>
          </cell>
          <cell r="H93">
            <v>1.8891015372262057</v>
          </cell>
          <cell r="I93">
            <v>1.8797301061178735</v>
          </cell>
          <cell r="J93">
            <v>1.4685788270075268</v>
          </cell>
          <cell r="K93">
            <v>-0.11895576150937681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488.48463890776856</v>
          </cell>
          <cell r="F94">
            <v>280.76340692709272</v>
          </cell>
          <cell r="G94">
            <v>291.46794066994778</v>
          </cell>
          <cell r="H94">
            <v>309.21768567427415</v>
          </cell>
          <cell r="I94">
            <v>343.90137370316177</v>
          </cell>
          <cell r="J94">
            <v>439.16667430343153</v>
          </cell>
          <cell r="K94">
            <v>-50.218608080075171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731.44676901194839</v>
          </cell>
          <cell r="F95">
            <v>805.48564052110623</v>
          </cell>
          <cell r="G95">
            <v>685.21111127981624</v>
          </cell>
          <cell r="H95">
            <v>694.82705855363804</v>
          </cell>
          <cell r="I95">
            <v>717.62087827014591</v>
          </cell>
          <cell r="J95">
            <v>916.41150230657013</v>
          </cell>
          <cell r="K95">
            <v>-75.196302398740954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CFCG_V</v>
          </cell>
          <cell r="B97" t="e">
            <v>#N/A</v>
          </cell>
          <cell r="C97">
            <v>230.6983076862231</v>
          </cell>
          <cell r="D97">
            <v>-404.64483176355873</v>
          </cell>
          <cell r="E97">
            <v>136.8687205083223</v>
          </cell>
          <cell r="F97">
            <v>401.08172690012429</v>
          </cell>
          <cell r="G97">
            <v>274.83826602293715</v>
          </cell>
          <cell r="H97">
            <v>339.23845873482963</v>
          </cell>
          <cell r="I97">
            <v>345.57845054748611</v>
          </cell>
          <cell r="J97">
            <v>441.3083239640373</v>
          </cell>
          <cell r="K97">
            <v>-14.070773338947419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CFCP_V</v>
          </cell>
          <cell r="B99" t="e">
            <v>#N/A</v>
          </cell>
          <cell r="C99">
            <v>473.28811396648024</v>
          </cell>
          <cell r="D99">
            <v>706.65673345238508</v>
          </cell>
          <cell r="E99">
            <v>572.30850464112837</v>
          </cell>
          <cell r="F99">
            <v>459.61441112732149</v>
          </cell>
          <cell r="G99">
            <v>578.84844203677847</v>
          </cell>
          <cell r="H99">
            <v>409.76041662091848</v>
          </cell>
          <cell r="I99">
            <v>880.24407768737672</v>
          </cell>
          <cell r="J99">
            <v>1124.0835126960778</v>
          </cell>
          <cell r="K99">
            <v>-58.83611112056542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176.9</v>
          </cell>
          <cell r="E100">
            <v>363.85851004260383</v>
          </cell>
          <cell r="F100">
            <v>415.55719387746433</v>
          </cell>
          <cell r="G100">
            <v>444.96449235353941</v>
          </cell>
          <cell r="H100">
            <v>447.95212570732025</v>
          </cell>
          <cell r="I100">
            <v>438.32219645604289</v>
          </cell>
          <cell r="J100">
            <v>550.17723686850331</v>
          </cell>
          <cell r="K100">
            <v>-37.406432990986389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819.02294634760278</v>
          </cell>
          <cell r="F101">
            <v>982.97303914311965</v>
          </cell>
          <cell r="G101">
            <v>1044.4679829585436</v>
          </cell>
          <cell r="H101">
            <v>1460.3200741115711</v>
          </cell>
          <cell r="I101">
            <v>1579.3478468418082</v>
          </cell>
          <cell r="J101">
            <v>269.3134500937316</v>
          </cell>
          <cell r="K101">
            <v>-181.62724668156443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-1.7282271845077688</v>
          </cell>
          <cell r="F102">
            <v>-1.8563258999588299</v>
          </cell>
          <cell r="G102">
            <v>-1.7281945077214051</v>
          </cell>
          <cell r="H102">
            <v>-2.0898407481288088</v>
          </cell>
          <cell r="I102">
            <v>-2.0411642943464567</v>
          </cell>
          <cell r="J102">
            <v>-2.5506619526603123</v>
          </cell>
          <cell r="K102">
            <v>0.38325317570425965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-1268.5187534287022</v>
          </cell>
          <cell r="F103">
            <v>-1362.5432105697812</v>
          </cell>
          <cell r="G103">
            <v>-1268.4947686675114</v>
          </cell>
          <cell r="H103">
            <v>-1533.9431091265458</v>
          </cell>
          <cell r="I103">
            <v>-1498.2145920502992</v>
          </cell>
          <cell r="J103">
            <v>-1872.1858732526691</v>
          </cell>
          <cell r="K103">
            <v>281.30783096692676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712.9276729718199</v>
          </cell>
          <cell r="F104">
            <v>933.39815185760358</v>
          </cell>
          <cell r="G104">
            <v>448.00934563411784</v>
          </cell>
          <cell r="H104">
            <v>417.49264639435478</v>
          </cell>
          <cell r="I104">
            <v>370.22830680267111</v>
          </cell>
          <cell r="J104">
            <v>2484.8523699577754</v>
          </cell>
          <cell r="K104">
            <v>-15.49964754753637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-2.0956138350192055E-2</v>
          </cell>
          <cell r="F105">
            <v>-9.6024502127138867E-3</v>
          </cell>
          <cell r="G105">
            <v>8.3777208451572216E-2</v>
          </cell>
          <cell r="H105">
            <v>3.6552861346022425E-2</v>
          </cell>
          <cell r="I105">
            <v>5.2456334087807921E-2</v>
          </cell>
          <cell r="J105">
            <v>4.9953927961158495E-2</v>
          </cell>
          <cell r="K105">
            <v>2.8210501796879006E-2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0.8641135922538844</v>
          </cell>
          <cell r="F106">
            <v>0.92816294997941495</v>
          </cell>
          <cell r="G106">
            <v>0.86409725386070257</v>
          </cell>
          <cell r="H106">
            <v>1.0449203740644044</v>
          </cell>
          <cell r="I106">
            <v>1.0205821471732284</v>
          </cell>
          <cell r="J106">
            <v>1.2753309763301561</v>
          </cell>
          <cell r="K106">
            <v>-0.19162658785212983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-274.20936820977727</v>
          </cell>
          <cell r="F109">
            <v>-248.50241661144923</v>
          </cell>
          <cell r="G109">
            <v>-388.86654181720178</v>
          </cell>
          <cell r="H109">
            <v>-399.64465461576901</v>
          </cell>
          <cell r="I109">
            <v>-360.97070180178184</v>
          </cell>
          <cell r="J109">
            <v>140.44726165355678</v>
          </cell>
          <cell r="K109">
            <v>-97.126533717611437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1.4621316503065405</v>
          </cell>
          <cell r="F110">
            <v>1.3705195069405409</v>
          </cell>
          <cell r="G110">
            <v>1.3167799891737197</v>
          </cell>
          <cell r="H110">
            <v>1.3916066338765285</v>
          </cell>
          <cell r="I110">
            <v>1.6253850455572201</v>
          </cell>
          <cell r="J110">
            <v>0.90581468074125016</v>
          </cell>
          <cell r="K110">
            <v>-1.3843349693459572E-2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2.1968897948016819E-2</v>
          </cell>
          <cell r="F111">
            <v>1.8982118742524534E-2</v>
          </cell>
          <cell r="G111">
            <v>0.158454142916576</v>
          </cell>
          <cell r="H111">
            <v>4.248975946223732E-2</v>
          </cell>
          <cell r="I111">
            <v>3.2701863935968412E-2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2">
          <cell r="A112" t="str">
            <v>ZQL</v>
          </cell>
          <cell r="B112" t="e">
            <v>#N/A</v>
          </cell>
          <cell r="C112">
            <v>0</v>
          </cell>
          <cell r="D112">
            <v>0</v>
          </cell>
          <cell r="E112">
            <v>-2.0956542774306142E-2</v>
          </cell>
          <cell r="F112">
            <v>-9.6017092616683675E-3</v>
          </cell>
          <cell r="G112">
            <v>7.4035651546829673E-2</v>
          </cell>
          <cell r="H112">
            <v>4.8156996213683634E-2</v>
          </cell>
          <cell r="I112">
            <v>4.8744295497185508E-2</v>
          </cell>
          <cell r="J112">
            <v>0.05</v>
          </cell>
          <cell r="M112" t="str">
            <v>ZQL_1</v>
          </cell>
          <cell r="O112" t="str">
            <v>ZQL</v>
          </cell>
        </row>
        <row r="113">
          <cell r="B113">
            <v>0</v>
          </cell>
        </row>
        <row r="114">
          <cell r="A114" t="str">
            <v>Exogenous variable:</v>
          </cell>
          <cell r="B114">
            <v>0</v>
          </cell>
        </row>
        <row r="115">
          <cell r="B115">
            <v>0</v>
          </cell>
        </row>
        <row r="116">
          <cell r="A116" t="str">
            <v>CDCGB_V</v>
          </cell>
          <cell r="B116" t="e">
            <v>#N/A</v>
          </cell>
          <cell r="C116">
            <v>0</v>
          </cell>
          <cell r="D116">
            <v>-93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CDCGB_V_1</v>
          </cell>
          <cell r="O116" t="str">
            <v>CDCGB_V</v>
          </cell>
        </row>
        <row r="117">
          <cell r="A117" t="str">
            <v>CDCGCB_V</v>
          </cell>
          <cell r="B117" t="e">
            <v>#N/A</v>
          </cell>
          <cell r="C117">
            <v>142.1</v>
          </cell>
          <cell r="D117">
            <v>824</v>
          </cell>
          <cell r="E117">
            <v>100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CDCGCB_V_1</v>
          </cell>
          <cell r="O117" t="str">
            <v>CDCGCB_V</v>
          </cell>
        </row>
        <row r="118">
          <cell r="A118" t="str">
            <v>CFCCB_VE</v>
          </cell>
          <cell r="B118" t="e">
            <v>#N/A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M118" t="str">
            <v>CFCCB_VE_1</v>
          </cell>
          <cell r="O118" t="str">
            <v>CFCCB_VE</v>
          </cell>
        </row>
        <row r="119">
          <cell r="A119" t="str">
            <v>CFCG_VE</v>
          </cell>
          <cell r="B119" t="e">
            <v>#N/A</v>
          </cell>
          <cell r="C119">
            <v>268.14933166125934</v>
          </cell>
          <cell r="D119">
            <v>-404.64483176355873</v>
          </cell>
          <cell r="E119">
            <v>94.75616160086922</v>
          </cell>
          <cell r="F119">
            <v>288.78399145949885</v>
          </cell>
          <cell r="G119">
            <v>204.62123147671062</v>
          </cell>
          <cell r="H119">
            <v>243.82913214322204</v>
          </cell>
          <cell r="I119">
            <v>235.3245655785785</v>
          </cell>
          <cell r="J119">
            <v>235.3245655785785</v>
          </cell>
          <cell r="M119" t="str">
            <v>CFCG_VE_1</v>
          </cell>
          <cell r="O119" t="str">
            <v>CFCG_VE</v>
          </cell>
        </row>
        <row r="120">
          <cell r="A120" t="e">
            <v>#REF!</v>
          </cell>
          <cell r="B120" t="e">
            <v>#REF!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</row>
        <row r="121">
          <cell r="A121" t="str">
            <v>CFCP_VE</v>
          </cell>
          <cell r="B121" t="e">
            <v>#N/A</v>
          </cell>
          <cell r="C121">
            <v>550.12059999999974</v>
          </cell>
          <cell r="D121">
            <v>706.65673345238508</v>
          </cell>
          <cell r="E121">
            <v>396.21731649072541</v>
          </cell>
          <cell r="F121">
            <v>330.92827540035671</v>
          </cell>
          <cell r="G121">
            <v>430.96138962707596</v>
          </cell>
          <cell r="H121">
            <v>294.51709910467684</v>
          </cell>
          <cell r="I121">
            <v>599.40964159290013</v>
          </cell>
          <cell r="J121">
            <v>599.40964159290013</v>
          </cell>
          <cell r="M121" t="str">
            <v>CFCP_VE_1</v>
          </cell>
          <cell r="O121" t="str">
            <v>CFCP_VE</v>
          </cell>
        </row>
        <row r="122">
          <cell r="A122" t="str">
            <v>DCGCB_V</v>
          </cell>
          <cell r="B122" t="e">
            <v>#N/A</v>
          </cell>
          <cell r="C122">
            <v>517</v>
          </cell>
          <cell r="D122">
            <v>1341</v>
          </cell>
          <cell r="E122">
            <v>1441</v>
          </cell>
          <cell r="F122">
            <v>1441</v>
          </cell>
          <cell r="G122">
            <v>1441</v>
          </cell>
          <cell r="H122">
            <v>1441</v>
          </cell>
          <cell r="I122">
            <v>1441</v>
          </cell>
          <cell r="J122">
            <v>1341</v>
          </cell>
          <cell r="M122" t="str">
            <v>DCGCB_V_1</v>
          </cell>
          <cell r="O122" t="str">
            <v>DCGCB_V</v>
          </cell>
        </row>
        <row r="123">
          <cell r="A123" t="str">
            <v>FCCB_VE</v>
          </cell>
          <cell r="B123" t="e">
            <v>#N/A</v>
          </cell>
          <cell r="C123">
            <v>-1086</v>
          </cell>
          <cell r="D123">
            <v>-1468</v>
          </cell>
          <cell r="E123">
            <v>-1468</v>
          </cell>
          <cell r="F123">
            <v>-1468</v>
          </cell>
          <cell r="G123">
            <v>-1468</v>
          </cell>
          <cell r="H123">
            <v>-1468</v>
          </cell>
          <cell r="I123">
            <v>-1468</v>
          </cell>
          <cell r="J123">
            <v>-1468</v>
          </cell>
          <cell r="M123" t="str">
            <v>FCCB_VE_1</v>
          </cell>
          <cell r="O123" t="str">
            <v>FCCB_VE</v>
          </cell>
        </row>
        <row r="124">
          <cell r="A124" t="str">
            <v>FS_VE</v>
          </cell>
          <cell r="B124" t="e">
            <v>#N/A</v>
          </cell>
          <cell r="C124">
            <v>287.73359999999997</v>
          </cell>
          <cell r="D124">
            <v>217.86090000000007</v>
          </cell>
          <cell r="E124">
            <v>338.18486219480872</v>
          </cell>
          <cell r="F124">
            <v>202.15325673104908</v>
          </cell>
          <cell r="G124">
            <v>217.00227489751421</v>
          </cell>
          <cell r="H124">
            <v>222.25156965539813</v>
          </cell>
          <cell r="I124">
            <v>234.18254593236708</v>
          </cell>
          <cell r="J124">
            <v>234.18254593236708</v>
          </cell>
          <cell r="M124" t="str">
            <v>FS_VE_1</v>
          </cell>
          <cell r="O124" t="str">
            <v>FS_VE</v>
          </cell>
        </row>
        <row r="125">
          <cell r="A125" t="str">
            <v>G_VE</v>
          </cell>
          <cell r="B125" t="e">
            <v>#N/A</v>
          </cell>
          <cell r="C125">
            <v>353.15280000000001</v>
          </cell>
          <cell r="D125">
            <v>523.78980000000001</v>
          </cell>
          <cell r="E125">
            <v>506.39100000000008</v>
          </cell>
          <cell r="F125">
            <v>579.96</v>
          </cell>
          <cell r="G125">
            <v>510.15000000000003</v>
          </cell>
          <cell r="H125">
            <v>499.41000000000008</v>
          </cell>
          <cell r="I125">
            <v>488.67</v>
          </cell>
          <cell r="J125">
            <v>488.67</v>
          </cell>
          <cell r="M125" t="str">
            <v>G_VE_1</v>
          </cell>
          <cell r="O125" t="str">
            <v>G_VE</v>
          </cell>
        </row>
        <row r="126">
          <cell r="A126" t="str">
            <v>GG_VE</v>
          </cell>
          <cell r="B126" t="e">
            <v>#N/A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M126" t="str">
            <v>GG_VE_1</v>
          </cell>
          <cell r="O126" t="str">
            <v>GG_VE</v>
          </cell>
        </row>
        <row r="127">
          <cell r="A127" t="str">
            <v>GOL_VE</v>
          </cell>
          <cell r="B127" t="e">
            <v>#N/A</v>
          </cell>
          <cell r="C127">
            <v>0</v>
          </cell>
          <cell r="D127">
            <v>-2</v>
          </cell>
          <cell r="E127">
            <v>-2</v>
          </cell>
          <cell r="F127">
            <v>-2</v>
          </cell>
          <cell r="G127">
            <v>-2</v>
          </cell>
          <cell r="H127">
            <v>-2</v>
          </cell>
          <cell r="I127">
            <v>-2</v>
          </cell>
          <cell r="J127">
            <v>-2</v>
          </cell>
          <cell r="M127" t="str">
            <v>GOL_VE_1</v>
          </cell>
          <cell r="O127" t="str">
            <v>GOL_VE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244.3</v>
          </cell>
          <cell r="E128">
            <v>256.51500000000004</v>
          </cell>
          <cell r="F128">
            <v>269.34075000000007</v>
          </cell>
          <cell r="G128">
            <v>282.80778750000007</v>
          </cell>
          <cell r="H128">
            <v>296.94817687500012</v>
          </cell>
          <cell r="I128">
            <v>311.79558571875015</v>
          </cell>
          <cell r="J128">
            <v>327.38536500468769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176.9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3" refreshError="1">
        <row r="1">
          <cell r="A1" t="str">
            <v>Moldova: Financinal Programming Model - Policy Experiments</v>
          </cell>
        </row>
        <row r="3">
          <cell r="K3" t="str">
            <v>Total</v>
          </cell>
        </row>
        <row r="4">
          <cell r="E4" t="str">
            <v>1999</v>
          </cell>
          <cell r="F4" t="str">
            <v>2000</v>
          </cell>
          <cell r="G4" t="str">
            <v>2001</v>
          </cell>
          <cell r="H4" t="str">
            <v>2002</v>
          </cell>
          <cell r="I4" t="str">
            <v>2003</v>
          </cell>
          <cell r="J4">
            <v>2004</v>
          </cell>
          <cell r="K4" t="str">
            <v>for all</v>
          </cell>
        </row>
        <row r="5">
          <cell r="K5" t="str">
            <v>years</v>
          </cell>
        </row>
        <row r="7">
          <cell r="A7" t="str">
            <v>Exogenous shock compared to latest simulation:</v>
          </cell>
        </row>
        <row r="9">
          <cell r="A9" t="str">
            <v>Real government consumption</v>
          </cell>
          <cell r="E9">
            <v>100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...</v>
          </cell>
        </row>
        <row r="10">
          <cell r="A10" t="str">
            <v xml:space="preserve">   In percent</v>
          </cell>
          <cell r="E10">
            <v>4.6640433344936065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str">
            <v>...</v>
          </cell>
        </row>
        <row r="11">
          <cell r="A11" t="str">
            <v xml:space="preserve">   In percent of GDP</v>
          </cell>
          <cell r="E11">
            <v>0.36721360354066979</v>
          </cell>
          <cell r="F11">
            <v>-9.591258389220203E-2</v>
          </cell>
          <cell r="G11">
            <v>-1.2014888663253593</v>
          </cell>
          <cell r="H11">
            <v>-1.1439957606934614</v>
          </cell>
          <cell r="I11">
            <v>-1.2178597986021082</v>
          </cell>
          <cell r="K11" t="str">
            <v>...</v>
          </cell>
        </row>
        <row r="12">
          <cell r="A12" t="str">
            <v>Reserve money</v>
          </cell>
          <cell r="E12">
            <v>100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str">
            <v>...</v>
          </cell>
        </row>
        <row r="13">
          <cell r="A13" t="str">
            <v xml:space="preserve">   In percent</v>
          </cell>
          <cell r="E13">
            <v>7.4579317836385739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...</v>
          </cell>
        </row>
        <row r="14">
          <cell r="A14" t="str">
            <v xml:space="preserve">   Of which: Net credit to government</v>
          </cell>
          <cell r="E14">
            <v>100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 t="str">
            <v>...</v>
          </cell>
        </row>
        <row r="15">
          <cell r="A15" t="str">
            <v xml:space="preserve">                        In percent</v>
          </cell>
          <cell r="E15">
            <v>7.4571215510812827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 t="str">
            <v>...</v>
          </cell>
        </row>
        <row r="16">
          <cell r="A16" t="str">
            <v>Terms of Trade in percent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 t="str">
            <v>...</v>
          </cell>
        </row>
        <row r="18">
          <cell r="A18" t="str">
            <v>Effects compared to latest simulation:</v>
          </cell>
        </row>
        <row r="20">
          <cell r="A20" t="str">
            <v>Real GDP</v>
          </cell>
          <cell r="E20">
            <v>285.52210834435027</v>
          </cell>
          <cell r="F20">
            <v>42.126057337653037</v>
          </cell>
          <cell r="G20">
            <v>571.20083908815104</v>
          </cell>
          <cell r="H20">
            <v>563.71228973187863</v>
          </cell>
          <cell r="I20">
            <v>631.83965419175729</v>
          </cell>
          <cell r="J20">
            <v>0</v>
          </cell>
          <cell r="K20">
            <v>2094.4009486937903</v>
          </cell>
        </row>
        <row r="21">
          <cell r="A21" t="str">
            <v xml:space="preserve">   In percent</v>
          </cell>
          <cell r="E21">
            <v>2.9669238573247521</v>
          </cell>
          <cell r="F21">
            <v>0.43110037330072742</v>
          </cell>
          <cell r="G21">
            <v>5.6752012939778709</v>
          </cell>
          <cell r="H21">
            <v>5.3886403605100242</v>
          </cell>
          <cell r="I21">
            <v>5.7590132458503902</v>
          </cell>
          <cell r="J21">
            <v>0</v>
          </cell>
          <cell r="K21">
            <v>4.1153385911992544</v>
          </cell>
        </row>
        <row r="22">
          <cell r="A22" t="str">
            <v>Real private consumption</v>
          </cell>
          <cell r="E22">
            <v>68.22237817558198</v>
          </cell>
          <cell r="F22">
            <v>-57.681134767604817</v>
          </cell>
          <cell r="G22">
            <v>-90.035099943241221</v>
          </cell>
          <cell r="H22">
            <v>-672.09499721237898</v>
          </cell>
          <cell r="I22">
            <v>-749.04366323398335</v>
          </cell>
          <cell r="J22">
            <v>0</v>
          </cell>
          <cell r="K22">
            <v>-1500.6325169816264</v>
          </cell>
        </row>
        <row r="23">
          <cell r="A23" t="str">
            <v xml:space="preserve">   In percent</v>
          </cell>
          <cell r="E23">
            <v>0.97905901411194418</v>
          </cell>
          <cell r="F23">
            <v>-0.83753502138212466</v>
          </cell>
          <cell r="G23">
            <v>-1.2848665384204314</v>
          </cell>
          <cell r="H23">
            <v>-9.2505835470358129</v>
          </cell>
          <cell r="I23">
            <v>-9.818848591825482</v>
          </cell>
          <cell r="J23">
            <v>0</v>
          </cell>
          <cell r="K23">
            <v>-4.1968005806608737</v>
          </cell>
        </row>
        <row r="24">
          <cell r="A24" t="str">
            <v>Real investments</v>
          </cell>
          <cell r="E24">
            <v>118.05973402878249</v>
          </cell>
          <cell r="F24">
            <v>203.11597364475438</v>
          </cell>
          <cell r="G24">
            <v>2076.5129305177079</v>
          </cell>
          <cell r="H24">
            <v>2439.2488075490892</v>
          </cell>
          <cell r="I24">
            <v>2533.8262818369253</v>
          </cell>
          <cell r="J24">
            <v>0</v>
          </cell>
          <cell r="K24">
            <v>7370.7637275772595</v>
          </cell>
        </row>
        <row r="25">
          <cell r="A25" t="str">
            <v xml:space="preserve">   In percent</v>
          </cell>
          <cell r="E25">
            <v>7.4585469225083498</v>
          </cell>
          <cell r="F25">
            <v>14.002753347303271</v>
          </cell>
          <cell r="G25">
            <v>133.94503258473284</v>
          </cell>
          <cell r="H25">
            <v>147.5801260245845</v>
          </cell>
          <cell r="I25">
            <v>143.66216263637006</v>
          </cell>
          <cell r="J25">
            <v>0</v>
          </cell>
          <cell r="K25">
            <v>92.131510233621654</v>
          </cell>
        </row>
        <row r="26">
          <cell r="A26" t="str">
            <v>Consumer price level</v>
          </cell>
          <cell r="E26">
            <v>9.9711726958321423E-2</v>
          </cell>
          <cell r="F26">
            <v>-0.12739842634524012</v>
          </cell>
          <cell r="G26">
            <v>-0.36841005977367769</v>
          </cell>
          <cell r="H26">
            <v>-0.36356188687888302</v>
          </cell>
          <cell r="I26">
            <v>-0.31972272811806035</v>
          </cell>
          <cell r="J26">
            <v>0</v>
          </cell>
          <cell r="K26">
            <v>-1.0793813741575398</v>
          </cell>
        </row>
        <row r="27">
          <cell r="A27" t="str">
            <v xml:space="preserve">   In percent</v>
          </cell>
          <cell r="E27">
            <v>7.2623253429221712</v>
          </cell>
          <cell r="F27">
            <v>-8.0685535542759528</v>
          </cell>
          <cell r="G27">
            <v>-22.22152212508178</v>
          </cell>
          <cell r="H27">
            <v>-21.29038168569851</v>
          </cell>
          <cell r="I27">
            <v>-18.177802643478696</v>
          </cell>
          <cell r="J27">
            <v>0</v>
          </cell>
          <cell r="K27">
            <v>-18.177802643478703</v>
          </cell>
        </row>
        <row r="28">
          <cell r="A28" t="str">
            <v>Exchange rate</v>
          </cell>
          <cell r="E28">
            <v>-0.14849454749144608</v>
          </cell>
          <cell r="F28">
            <v>-0.39510281557175397</v>
          </cell>
          <cell r="G28">
            <v>-0.47415919603176371</v>
          </cell>
          <cell r="H28">
            <v>-0.45770096504097024</v>
          </cell>
          <cell r="I28">
            <v>-0.4160629231850228</v>
          </cell>
          <cell r="J28">
            <v>0</v>
          </cell>
          <cell r="K28">
            <v>-1.8915204473209568</v>
          </cell>
        </row>
        <row r="29">
          <cell r="A29" t="str">
            <v xml:space="preserve">   In percent</v>
          </cell>
          <cell r="E29">
            <v>-9.3221283444776404</v>
          </cell>
          <cell r="F29">
            <v>-22.147429170270758</v>
          </cell>
          <cell r="G29">
            <v>-26.091189752672033</v>
          </cell>
          <cell r="H29">
            <v>-24.754015921333302</v>
          </cell>
          <cell r="I29">
            <v>-22.077207377424529</v>
          </cell>
          <cell r="J29">
            <v>0</v>
          </cell>
          <cell r="K29">
            <v>-22.077207377424525</v>
          </cell>
        </row>
        <row r="30">
          <cell r="A30" t="str">
            <v>Overall fiscal balance</v>
          </cell>
          <cell r="E30">
            <v>275.11703680354191</v>
          </cell>
          <cell r="F30">
            <v>433.66515754647702</v>
          </cell>
          <cell r="G30">
            <v>2254.5232706261349</v>
          </cell>
          <cell r="H30">
            <v>3376.9477086778124</v>
          </cell>
          <cell r="I30">
            <v>3633.7987665855426</v>
          </cell>
          <cell r="K30">
            <v>9974.0519402395075</v>
          </cell>
        </row>
        <row r="31">
          <cell r="A31" t="str">
            <v xml:space="preserve">   In percent of GDP</v>
          </cell>
          <cell r="E31">
            <v>2.2314241227734408</v>
          </cell>
          <cell r="F31">
            <v>2.9590590166362869</v>
          </cell>
          <cell r="G31">
            <v>15.087522069352932</v>
          </cell>
          <cell r="H31">
            <v>21.083545981233087</v>
          </cell>
          <cell r="I31">
            <v>20.380455257772994</v>
          </cell>
          <cell r="K31">
            <v>61.742006447768745</v>
          </cell>
        </row>
        <row r="32">
          <cell r="A32" t="str">
            <v>Real central bank credit to private sector</v>
          </cell>
          <cell r="E32">
            <v>-56.550625176133167</v>
          </cell>
          <cell r="F32">
            <v>32.07159163200231</v>
          </cell>
          <cell r="G32">
            <v>-282.80321595595819</v>
          </cell>
          <cell r="H32">
            <v>-280.81545281977805</v>
          </cell>
          <cell r="I32">
            <v>-335.42343059179274</v>
          </cell>
          <cell r="J32">
            <v>0</v>
          </cell>
          <cell r="K32">
            <v>-923.52113291165983</v>
          </cell>
        </row>
        <row r="33">
          <cell r="A33" t="str">
            <v xml:space="preserve">   In percent</v>
          </cell>
          <cell r="E33">
            <v>-10.45902462913037</v>
          </cell>
          <cell r="F33">
            <v>5.2492584922416778</v>
          </cell>
          <cell r="G33">
            <v>-46.698261625178539</v>
          </cell>
          <cell r="H33">
            <v>-49.250058561006952</v>
          </cell>
          <cell r="I33">
            <v>-58.141318033417576</v>
          </cell>
          <cell r="J33">
            <v>0</v>
          </cell>
          <cell r="K33" t="str">
            <v>...</v>
          </cell>
        </row>
        <row r="34">
          <cell r="A34" t="str">
            <v>External current account (in US$ millions)</v>
          </cell>
          <cell r="E34">
            <v>1.8623564206970684</v>
          </cell>
          <cell r="F34">
            <v>-16.425876321845664</v>
          </cell>
          <cell r="G34">
            <v>-77.365316579464249</v>
          </cell>
          <cell r="H34">
            <v>-48.637841282744972</v>
          </cell>
          <cell r="I34">
            <v>-50.640212726809438</v>
          </cell>
          <cell r="J34">
            <v>0</v>
          </cell>
          <cell r="K34">
            <v>-191.20689049016724</v>
          </cell>
        </row>
        <row r="36">
          <cell r="A36" t="str">
            <v>Memorandum items:</v>
          </cell>
        </row>
        <row r="38">
          <cell r="A38" t="str">
            <v>Check latest Model 1 simulation (must = 0)</v>
          </cell>
          <cell r="E38">
            <v>3008.9117851981414</v>
          </cell>
          <cell r="F38">
            <v>669.5456190961105</v>
          </cell>
          <cell r="G38">
            <v>811.12460067050279</v>
          </cell>
          <cell r="H38">
            <v>1029.4838634245043</v>
          </cell>
          <cell r="I38">
            <v>920.44720415113693</v>
          </cell>
          <cell r="J38">
            <v>889.12121305235871</v>
          </cell>
          <cell r="K38" t="str">
            <v>...</v>
          </cell>
        </row>
        <row r="39">
          <cell r="A39" t="str">
            <v>Check latest Model 2 simulation (must = 0)</v>
          </cell>
          <cell r="E39">
            <v>3395.1155500469335</v>
          </cell>
          <cell r="F39">
            <v>695.30617356199537</v>
          </cell>
          <cell r="G39">
            <v>9949.0838578018011</v>
          </cell>
          <cell r="H39">
            <v>2962.4724838967354</v>
          </cell>
          <cell r="I39">
            <v>2464.3061072529554</v>
          </cell>
          <cell r="J39">
            <v>79232.269444211342</v>
          </cell>
          <cell r="K39" t="str">
            <v>...</v>
          </cell>
        </row>
      </sheetData>
      <sheetData sheetId="24" refreshError="1">
        <row r="1">
          <cell r="A1" t="str">
            <v>Model Definitions</v>
          </cell>
        </row>
        <row r="3">
          <cell r="B3">
            <v>1996</v>
          </cell>
          <cell r="C3">
            <v>1997</v>
          </cell>
          <cell r="D3">
            <v>1998</v>
          </cell>
          <cell r="E3">
            <v>1999</v>
          </cell>
          <cell r="F3">
            <v>2000</v>
          </cell>
          <cell r="G3">
            <v>2001</v>
          </cell>
          <cell r="H3">
            <v>2002</v>
          </cell>
          <cell r="I3">
            <v>2003</v>
          </cell>
          <cell r="J3">
            <v>2004</v>
          </cell>
        </row>
        <row r="5">
          <cell r="A5" t="str">
            <v>Definitions:</v>
          </cell>
        </row>
        <row r="8">
          <cell r="A8" t="str">
            <v>Model 1</v>
          </cell>
          <cell r="B8" t="e">
            <v>#N/A</v>
          </cell>
          <cell r="C8" t="e">
            <v>#N/A</v>
          </cell>
          <cell r="D8" t="b">
            <v>1</v>
          </cell>
          <cell r="E8" t="b">
            <v>1</v>
          </cell>
          <cell r="F8" t="b">
            <v>1</v>
          </cell>
          <cell r="G8" t="b">
            <v>1</v>
          </cell>
          <cell r="H8" t="b">
            <v>1</v>
          </cell>
          <cell r="I8" t="b">
            <v>1</v>
          </cell>
          <cell r="J8" t="b">
            <v>1</v>
          </cell>
        </row>
        <row r="9">
          <cell r="B9" t="e">
            <v>#N/A</v>
          </cell>
          <cell r="C9" t="e">
            <v>#N/A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B10" t="e">
            <v>#N/A</v>
          </cell>
          <cell r="C10" t="e">
            <v>#N/A</v>
          </cell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</row>
        <row r="11">
          <cell r="B11" t="e">
            <v>#N/A</v>
          </cell>
          <cell r="C11" t="e">
            <v>#N/A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</row>
        <row r="15">
          <cell r="A15" t="str">
            <v>Model 2</v>
          </cell>
          <cell r="E15" t="b">
            <v>1</v>
          </cell>
          <cell r="F15" t="b">
            <v>1</v>
          </cell>
        </row>
        <row r="16">
          <cell r="E16">
            <v>0</v>
          </cell>
          <cell r="F16">
            <v>0</v>
          </cell>
        </row>
        <row r="17">
          <cell r="E17" t="b">
            <v>1</v>
          </cell>
          <cell r="F17" t="b">
            <v>1</v>
          </cell>
        </row>
        <row r="18">
          <cell r="E18">
            <v>100</v>
          </cell>
          <cell r="F18">
            <v>100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>
            <v>0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  <sheetName val="počet prac_Q"/>
      <sheetName val="počet prac_M"/>
      <sheetName val="mzdové prost_Q"/>
      <sheetName val="mzdove prost_M"/>
      <sheetName val="průměrné mzdy_Q"/>
      <sheetName val="průměrná mzda_M"/>
      <sheetName val="kol_smlouvy"/>
      <sheetName val="Pocet_dni"/>
      <sheetName val="Fin_ukazatele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odvětví"/>
      <sheetName val="Mzda_ČD_NH"/>
      <sheetName val="Pocet_obyvatel"/>
      <sheetName val="Vyvoj predikce"/>
      <sheetName val="zmena stavu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201">
          <cell r="H201" t="str">
            <v>v  Kč</v>
          </cell>
        </row>
      </sheetData>
      <sheetData sheetId="10"/>
      <sheetData sheetId="11">
        <row r="4">
          <cell r="R4">
            <v>11.250741437836922</v>
          </cell>
        </row>
      </sheetData>
      <sheetData sheetId="12">
        <row r="145">
          <cell r="N145">
            <v>1.4799999999999998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7">
          <cell r="M17">
            <v>4.6032077812041168</v>
          </cell>
        </row>
      </sheetData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 zapisi"/>
      <sheetName val="Pivot Drz. zapisi"/>
      <sheetName val="likvidnost banaka"/>
      <sheetName val="Pivot likvidnost banaka"/>
      <sheetName val="Kurs"/>
    </sheetNames>
    <sheetDataSet>
      <sheetData sheetId="0">
        <row r="1">
          <cell r="A1" t="str">
            <v>Datum aukcije</v>
          </cell>
          <cell r="B1" t="str">
            <v>Vrsta aukcije</v>
          </cell>
          <cell r="C1" t="str">
            <v>Vrsta transakcije</v>
          </cell>
          <cell r="D1" t="str">
            <v>Datum dospeca transakcije</v>
          </cell>
          <cell r="E1" t="str">
            <v>Rocnost transakcije</v>
          </cell>
          <cell r="F1" t="str">
            <v>Vrsta HoV</v>
          </cell>
          <cell r="G1" t="str">
            <v>Ponudeno na prodaju  nom. vredn.</v>
          </cell>
          <cell r="H1" t="str">
            <v>% uvecanja</v>
          </cell>
          <cell r="I1" t="str">
            <v>Ponudeno na prodaju  kupovna cena</v>
          </cell>
          <cell r="J1" t="str">
            <v>Prodato HoV  kupovna cena / disk. Cena</v>
          </cell>
          <cell r="K1" t="str">
            <v>Neto  prodato HOV kupovna cena / disk. Cena</v>
          </cell>
          <cell r="L1" t="str">
            <v>Prodato HoV  reotkupna cena / nom. vred.</v>
          </cell>
          <cell r="M1" t="str">
            <v>% realizacije</v>
          </cell>
          <cell r="N1" t="str">
            <v>Max. prihvacena stopa</v>
          </cell>
          <cell r="O1" t="str">
            <v>Pros. pond. kamatna stopa</v>
          </cell>
          <cell r="P1" t="str">
            <v>Stanje portfelja  kupovna cena</v>
          </cell>
          <cell r="Q1" t="str">
            <v>Stanje portfelja  reotkupna cena</v>
          </cell>
        </row>
        <row r="2">
          <cell r="A2">
            <v>37264</v>
          </cell>
        </row>
        <row r="3">
          <cell r="A3">
            <v>37264</v>
          </cell>
        </row>
        <row r="4">
          <cell r="A4">
            <v>37264</v>
          </cell>
        </row>
        <row r="5">
          <cell r="A5">
            <v>37265</v>
          </cell>
        </row>
        <row r="6">
          <cell r="A6">
            <v>37265</v>
          </cell>
        </row>
        <row r="7">
          <cell r="A7">
            <v>37265</v>
          </cell>
        </row>
        <row r="8">
          <cell r="A8">
            <v>37266</v>
          </cell>
        </row>
        <row r="9">
          <cell r="A9">
            <v>37266</v>
          </cell>
        </row>
        <row r="10">
          <cell r="A10">
            <v>37266</v>
          </cell>
        </row>
        <row r="11">
          <cell r="A11">
            <v>37267</v>
          </cell>
        </row>
        <row r="12">
          <cell r="A12">
            <v>37267</v>
          </cell>
        </row>
        <row r="13">
          <cell r="A13">
            <v>37267</v>
          </cell>
        </row>
        <row r="14">
          <cell r="A14">
            <v>37270</v>
          </cell>
        </row>
        <row r="15">
          <cell r="A15">
            <v>37270</v>
          </cell>
        </row>
        <row r="16">
          <cell r="A16">
            <v>37271</v>
          </cell>
        </row>
        <row r="17">
          <cell r="A17">
            <v>37271</v>
          </cell>
        </row>
        <row r="18">
          <cell r="A18">
            <v>37272</v>
          </cell>
        </row>
        <row r="19">
          <cell r="A19">
            <v>37273</v>
          </cell>
        </row>
        <row r="20">
          <cell r="A20">
            <v>37274</v>
          </cell>
        </row>
        <row r="21">
          <cell r="A21">
            <v>37277</v>
          </cell>
        </row>
        <row r="22">
          <cell r="A22">
            <v>37277</v>
          </cell>
        </row>
        <row r="23">
          <cell r="A23">
            <v>37278</v>
          </cell>
        </row>
        <row r="24">
          <cell r="A24">
            <v>37278</v>
          </cell>
        </row>
        <row r="25">
          <cell r="A25">
            <v>37279</v>
          </cell>
        </row>
        <row r="26">
          <cell r="A26">
            <v>37279</v>
          </cell>
        </row>
        <row r="27">
          <cell r="A27">
            <v>37280</v>
          </cell>
        </row>
        <row r="28">
          <cell r="A28">
            <v>37280</v>
          </cell>
        </row>
        <row r="29">
          <cell r="A29">
            <v>37281</v>
          </cell>
        </row>
        <row r="30">
          <cell r="A30">
            <v>37281</v>
          </cell>
        </row>
        <row r="31">
          <cell r="A31">
            <v>37284</v>
          </cell>
        </row>
        <row r="32">
          <cell r="A32">
            <v>37284</v>
          </cell>
        </row>
        <row r="33">
          <cell r="A33">
            <v>37285</v>
          </cell>
        </row>
        <row r="34">
          <cell r="A34">
            <v>37285</v>
          </cell>
        </row>
        <row r="35">
          <cell r="A35">
            <v>37286</v>
          </cell>
        </row>
        <row r="36">
          <cell r="A36">
            <v>37287</v>
          </cell>
        </row>
        <row r="37">
          <cell r="A37">
            <v>37287</v>
          </cell>
        </row>
        <row r="38">
          <cell r="A38">
            <v>37288</v>
          </cell>
        </row>
        <row r="39">
          <cell r="A39">
            <v>37288</v>
          </cell>
        </row>
        <row r="40">
          <cell r="A40">
            <v>37288</v>
          </cell>
        </row>
        <row r="41">
          <cell r="A41">
            <v>37292</v>
          </cell>
        </row>
        <row r="42">
          <cell r="A42">
            <v>37292</v>
          </cell>
        </row>
        <row r="43">
          <cell r="A43">
            <v>37293</v>
          </cell>
        </row>
        <row r="44">
          <cell r="A44">
            <v>37294</v>
          </cell>
        </row>
        <row r="45">
          <cell r="A45">
            <v>37294</v>
          </cell>
        </row>
        <row r="46">
          <cell r="A46">
            <v>37295</v>
          </cell>
        </row>
        <row r="47">
          <cell r="A47">
            <v>37295</v>
          </cell>
        </row>
        <row r="48">
          <cell r="A48">
            <v>37295</v>
          </cell>
        </row>
        <row r="49">
          <cell r="A49">
            <v>37298</v>
          </cell>
        </row>
        <row r="50">
          <cell r="A50">
            <v>37298</v>
          </cell>
        </row>
        <row r="51">
          <cell r="A51">
            <v>37298</v>
          </cell>
        </row>
        <row r="52">
          <cell r="A52">
            <v>37299</v>
          </cell>
        </row>
        <row r="53">
          <cell r="A53">
            <v>37299</v>
          </cell>
        </row>
        <row r="54">
          <cell r="A54">
            <v>37300</v>
          </cell>
        </row>
        <row r="55">
          <cell r="A55">
            <v>37300</v>
          </cell>
        </row>
        <row r="56">
          <cell r="A56">
            <v>37301</v>
          </cell>
        </row>
        <row r="57">
          <cell r="A57">
            <v>37301</v>
          </cell>
        </row>
        <row r="58">
          <cell r="A58">
            <v>37305</v>
          </cell>
        </row>
        <row r="59">
          <cell r="A59">
            <v>37305</v>
          </cell>
        </row>
        <row r="60">
          <cell r="A60">
            <v>37306</v>
          </cell>
        </row>
        <row r="61">
          <cell r="A61">
            <v>37306</v>
          </cell>
        </row>
        <row r="62">
          <cell r="A62">
            <v>37308</v>
          </cell>
        </row>
        <row r="63">
          <cell r="A63">
            <v>37308</v>
          </cell>
        </row>
        <row r="64">
          <cell r="A64">
            <v>37309</v>
          </cell>
        </row>
        <row r="65">
          <cell r="A65">
            <v>37309</v>
          </cell>
        </row>
        <row r="66">
          <cell r="A66">
            <v>37312</v>
          </cell>
        </row>
        <row r="67">
          <cell r="A67">
            <v>37312</v>
          </cell>
        </row>
        <row r="68">
          <cell r="A68">
            <v>37313</v>
          </cell>
        </row>
        <row r="69">
          <cell r="A69">
            <v>37313</v>
          </cell>
        </row>
        <row r="70">
          <cell r="A70">
            <v>37314</v>
          </cell>
        </row>
        <row r="71">
          <cell r="A71">
            <v>37314</v>
          </cell>
        </row>
        <row r="72">
          <cell r="A72">
            <v>37315</v>
          </cell>
        </row>
        <row r="73">
          <cell r="A73">
            <v>37315</v>
          </cell>
        </row>
        <row r="74">
          <cell r="A74">
            <v>37316</v>
          </cell>
        </row>
        <row r="75">
          <cell r="A75">
            <v>37316</v>
          </cell>
        </row>
        <row r="76">
          <cell r="A76">
            <v>37319</v>
          </cell>
        </row>
        <row r="77">
          <cell r="A77">
            <v>37319</v>
          </cell>
        </row>
        <row r="78">
          <cell r="A78">
            <v>37320</v>
          </cell>
        </row>
        <row r="79">
          <cell r="A79">
            <v>37320</v>
          </cell>
        </row>
        <row r="80">
          <cell r="A80">
            <v>37321</v>
          </cell>
        </row>
        <row r="81">
          <cell r="A81">
            <v>37321</v>
          </cell>
        </row>
        <row r="82">
          <cell r="A82">
            <v>37322</v>
          </cell>
        </row>
        <row r="83">
          <cell r="A83">
            <v>37323</v>
          </cell>
        </row>
        <row r="84">
          <cell r="A84">
            <v>37323</v>
          </cell>
        </row>
        <row r="85">
          <cell r="A85">
            <v>37326</v>
          </cell>
        </row>
        <row r="86">
          <cell r="A86">
            <v>37326</v>
          </cell>
        </row>
        <row r="87">
          <cell r="A87">
            <v>37326</v>
          </cell>
        </row>
        <row r="88">
          <cell r="A88">
            <v>37327</v>
          </cell>
        </row>
        <row r="89">
          <cell r="A89">
            <v>37328</v>
          </cell>
        </row>
        <row r="90">
          <cell r="A90">
            <v>37328</v>
          </cell>
        </row>
        <row r="91">
          <cell r="A91">
            <v>37329</v>
          </cell>
        </row>
        <row r="92">
          <cell r="A92">
            <v>37329</v>
          </cell>
        </row>
        <row r="93">
          <cell r="A93">
            <v>37330</v>
          </cell>
        </row>
        <row r="94">
          <cell r="A94">
            <v>37333</v>
          </cell>
        </row>
        <row r="95">
          <cell r="A95">
            <v>37333</v>
          </cell>
        </row>
        <row r="96">
          <cell r="A96">
            <v>37334</v>
          </cell>
        </row>
        <row r="97">
          <cell r="A97">
            <v>37334</v>
          </cell>
        </row>
        <row r="98">
          <cell r="A98">
            <v>37335</v>
          </cell>
        </row>
        <row r="99">
          <cell r="A99">
            <v>37335</v>
          </cell>
        </row>
        <row r="100">
          <cell r="A100">
            <v>37336</v>
          </cell>
        </row>
        <row r="101">
          <cell r="A101">
            <v>37336</v>
          </cell>
        </row>
        <row r="102">
          <cell r="A102">
            <v>37337</v>
          </cell>
        </row>
        <row r="103">
          <cell r="A103">
            <v>37337</v>
          </cell>
        </row>
        <row r="104">
          <cell r="A104">
            <v>37340</v>
          </cell>
        </row>
        <row r="105">
          <cell r="A105">
            <v>37340</v>
          </cell>
        </row>
        <row r="106">
          <cell r="A106">
            <v>37341</v>
          </cell>
        </row>
        <row r="107">
          <cell r="A107">
            <v>37341</v>
          </cell>
        </row>
        <row r="108">
          <cell r="A108">
            <v>37342</v>
          </cell>
        </row>
        <row r="109">
          <cell r="A109">
            <v>37343</v>
          </cell>
        </row>
        <row r="110">
          <cell r="A110">
            <v>37343</v>
          </cell>
        </row>
        <row r="111">
          <cell r="A111">
            <v>37344</v>
          </cell>
        </row>
        <row r="112">
          <cell r="A112">
            <v>37351</v>
          </cell>
        </row>
        <row r="113">
          <cell r="A113">
            <v>37351</v>
          </cell>
        </row>
        <row r="114">
          <cell r="A114">
            <v>37351</v>
          </cell>
        </row>
        <row r="115">
          <cell r="A115">
            <v>37351</v>
          </cell>
        </row>
        <row r="116">
          <cell r="A116">
            <v>37358</v>
          </cell>
        </row>
        <row r="117">
          <cell r="A117">
            <v>37358</v>
          </cell>
        </row>
        <row r="118">
          <cell r="A118">
            <v>37358</v>
          </cell>
        </row>
        <row r="119">
          <cell r="A119">
            <v>37358</v>
          </cell>
        </row>
        <row r="120">
          <cell r="A120">
            <v>37365</v>
          </cell>
        </row>
        <row r="121">
          <cell r="A121">
            <v>37365</v>
          </cell>
        </row>
        <row r="122">
          <cell r="A122">
            <v>37365</v>
          </cell>
        </row>
        <row r="123">
          <cell r="A123">
            <v>37365</v>
          </cell>
        </row>
        <row r="124">
          <cell r="A124">
            <v>37372</v>
          </cell>
        </row>
        <row r="125">
          <cell r="A125">
            <v>37372</v>
          </cell>
        </row>
        <row r="126">
          <cell r="A126">
            <v>37372</v>
          </cell>
        </row>
        <row r="127">
          <cell r="A127">
            <v>37372</v>
          </cell>
        </row>
        <row r="128">
          <cell r="A128">
            <v>37386</v>
          </cell>
        </row>
        <row r="129">
          <cell r="A129">
            <v>37386</v>
          </cell>
        </row>
        <row r="130">
          <cell r="A130">
            <v>37386</v>
          </cell>
        </row>
        <row r="131">
          <cell r="A131">
            <v>37386</v>
          </cell>
        </row>
        <row r="132">
          <cell r="A132">
            <v>37390</v>
          </cell>
        </row>
        <row r="133">
          <cell r="A133">
            <v>37390</v>
          </cell>
        </row>
        <row r="134">
          <cell r="A134">
            <v>37390</v>
          </cell>
        </row>
        <row r="135">
          <cell r="A135">
            <v>37390</v>
          </cell>
        </row>
        <row r="136">
          <cell r="A136">
            <v>37393</v>
          </cell>
        </row>
        <row r="137">
          <cell r="A137">
            <v>37393</v>
          </cell>
        </row>
        <row r="138">
          <cell r="A138">
            <v>37393</v>
          </cell>
        </row>
        <row r="139">
          <cell r="A139">
            <v>37393</v>
          </cell>
        </row>
        <row r="140">
          <cell r="A140">
            <v>37400</v>
          </cell>
        </row>
        <row r="141">
          <cell r="A141">
            <v>37400</v>
          </cell>
        </row>
        <row r="142">
          <cell r="A142">
            <v>37400</v>
          </cell>
        </row>
        <row r="143">
          <cell r="A143">
            <v>37400</v>
          </cell>
        </row>
        <row r="144">
          <cell r="A144">
            <v>37407</v>
          </cell>
        </row>
        <row r="145">
          <cell r="A145">
            <v>37407</v>
          </cell>
        </row>
        <row r="146">
          <cell r="A146">
            <v>37407</v>
          </cell>
        </row>
        <row r="147">
          <cell r="A147">
            <v>37414</v>
          </cell>
        </row>
        <row r="148">
          <cell r="A148">
            <v>37414</v>
          </cell>
        </row>
        <row r="149">
          <cell r="A149">
            <v>37414</v>
          </cell>
        </row>
        <row r="150">
          <cell r="A150">
            <v>37421</v>
          </cell>
        </row>
        <row r="151">
          <cell r="A151">
            <v>37421</v>
          </cell>
        </row>
        <row r="152">
          <cell r="A152">
            <v>37421</v>
          </cell>
        </row>
        <row r="153">
          <cell r="A153">
            <v>37428</v>
          </cell>
        </row>
        <row r="154">
          <cell r="A154">
            <v>37428</v>
          </cell>
        </row>
        <row r="155">
          <cell r="A155">
            <v>37428</v>
          </cell>
        </row>
        <row r="156">
          <cell r="A156">
            <v>37435</v>
          </cell>
        </row>
        <row r="157">
          <cell r="A157">
            <v>37435</v>
          </cell>
        </row>
        <row r="158">
          <cell r="A158">
            <v>37435</v>
          </cell>
        </row>
        <row r="159">
          <cell r="A159">
            <v>37439</v>
          </cell>
        </row>
        <row r="160">
          <cell r="A160">
            <v>37439</v>
          </cell>
        </row>
        <row r="161">
          <cell r="A161">
            <v>37442</v>
          </cell>
        </row>
        <row r="162">
          <cell r="A162">
            <v>37442</v>
          </cell>
        </row>
        <row r="163">
          <cell r="A163">
            <v>37442</v>
          </cell>
        </row>
        <row r="164">
          <cell r="A164">
            <v>37449</v>
          </cell>
        </row>
        <row r="165">
          <cell r="A165">
            <v>37449</v>
          </cell>
        </row>
        <row r="166">
          <cell r="A166">
            <v>37449</v>
          </cell>
        </row>
        <row r="167">
          <cell r="A167">
            <v>37456</v>
          </cell>
        </row>
        <row r="168">
          <cell r="A168">
            <v>37456</v>
          </cell>
        </row>
        <row r="169">
          <cell r="A169">
            <v>37456</v>
          </cell>
        </row>
        <row r="170">
          <cell r="A170">
            <v>37456</v>
          </cell>
        </row>
        <row r="171">
          <cell r="A171">
            <v>37463</v>
          </cell>
        </row>
        <row r="172">
          <cell r="A172">
            <v>37463</v>
          </cell>
        </row>
        <row r="173">
          <cell r="A173">
            <v>37463</v>
          </cell>
        </row>
        <row r="174">
          <cell r="A174">
            <v>37463</v>
          </cell>
        </row>
        <row r="175">
          <cell r="A175">
            <v>37470</v>
          </cell>
        </row>
        <row r="176">
          <cell r="A176">
            <v>37470</v>
          </cell>
        </row>
        <row r="177">
          <cell r="A177">
            <v>37470</v>
          </cell>
        </row>
        <row r="178">
          <cell r="A178">
            <v>37470</v>
          </cell>
        </row>
        <row r="179">
          <cell r="A179">
            <v>37477</v>
          </cell>
        </row>
        <row r="180">
          <cell r="A180">
            <v>37477</v>
          </cell>
        </row>
        <row r="181">
          <cell r="A181">
            <v>37477</v>
          </cell>
        </row>
        <row r="182">
          <cell r="A182">
            <v>37477</v>
          </cell>
        </row>
        <row r="183">
          <cell r="A183">
            <v>37484</v>
          </cell>
        </row>
        <row r="184">
          <cell r="A184">
            <v>37484</v>
          </cell>
        </row>
        <row r="185">
          <cell r="A185">
            <v>37484</v>
          </cell>
        </row>
        <row r="186">
          <cell r="A186">
            <v>37484</v>
          </cell>
        </row>
        <row r="187">
          <cell r="A187">
            <v>37491</v>
          </cell>
        </row>
        <row r="188">
          <cell r="A188">
            <v>37491</v>
          </cell>
        </row>
        <row r="189">
          <cell r="A189">
            <v>37491</v>
          </cell>
        </row>
        <row r="190">
          <cell r="A190">
            <v>37491</v>
          </cell>
        </row>
        <row r="191">
          <cell r="A191">
            <v>37498</v>
          </cell>
        </row>
        <row r="192">
          <cell r="A192">
            <v>37498</v>
          </cell>
        </row>
        <row r="193">
          <cell r="A193">
            <v>37498</v>
          </cell>
        </row>
        <row r="194">
          <cell r="A194">
            <v>37498</v>
          </cell>
        </row>
        <row r="195">
          <cell r="A195">
            <v>37505</v>
          </cell>
        </row>
        <row r="196">
          <cell r="A196">
            <v>37505</v>
          </cell>
        </row>
        <row r="197">
          <cell r="A197">
            <v>37505</v>
          </cell>
        </row>
        <row r="198">
          <cell r="A198">
            <v>37505</v>
          </cell>
        </row>
        <row r="199">
          <cell r="A199">
            <v>37512</v>
          </cell>
        </row>
        <row r="200">
          <cell r="A200">
            <v>37512</v>
          </cell>
        </row>
        <row r="201">
          <cell r="A201">
            <v>37512</v>
          </cell>
        </row>
        <row r="202">
          <cell r="A202">
            <v>37512</v>
          </cell>
        </row>
        <row r="203">
          <cell r="A203">
            <v>37519</v>
          </cell>
        </row>
        <row r="204">
          <cell r="A204">
            <v>37519</v>
          </cell>
        </row>
        <row r="205">
          <cell r="A205">
            <v>37519</v>
          </cell>
        </row>
        <row r="206">
          <cell r="A206">
            <v>37519</v>
          </cell>
        </row>
        <row r="207">
          <cell r="A207">
            <v>37526</v>
          </cell>
        </row>
        <row r="208">
          <cell r="A208">
            <v>37526</v>
          </cell>
        </row>
        <row r="209">
          <cell r="A209">
            <v>37526</v>
          </cell>
        </row>
        <row r="210">
          <cell r="A210">
            <v>37526</v>
          </cell>
        </row>
        <row r="211">
          <cell r="A211">
            <v>37533</v>
          </cell>
        </row>
        <row r="212">
          <cell r="A212">
            <v>37533</v>
          </cell>
        </row>
        <row r="213">
          <cell r="A213">
            <v>37533</v>
          </cell>
        </row>
        <row r="214">
          <cell r="A214">
            <v>37533</v>
          </cell>
        </row>
        <row r="215">
          <cell r="A215">
            <v>37540</v>
          </cell>
        </row>
        <row r="216">
          <cell r="A216">
            <v>37540</v>
          </cell>
        </row>
        <row r="217">
          <cell r="A217">
            <v>37540</v>
          </cell>
        </row>
        <row r="218">
          <cell r="A218">
            <v>37540</v>
          </cell>
        </row>
        <row r="219">
          <cell r="A219">
            <v>37547</v>
          </cell>
        </row>
        <row r="220">
          <cell r="A220">
            <v>37547</v>
          </cell>
        </row>
        <row r="221">
          <cell r="A221">
            <v>37547</v>
          </cell>
        </row>
        <row r="222">
          <cell r="A222">
            <v>37547</v>
          </cell>
        </row>
        <row r="223">
          <cell r="A223">
            <v>37554</v>
          </cell>
        </row>
        <row r="224">
          <cell r="A224">
            <v>37554</v>
          </cell>
        </row>
        <row r="225">
          <cell r="A225">
            <v>37554</v>
          </cell>
        </row>
        <row r="226">
          <cell r="A226">
            <v>37554</v>
          </cell>
        </row>
        <row r="227">
          <cell r="A227">
            <v>37559</v>
          </cell>
        </row>
        <row r="228">
          <cell r="A228">
            <v>37559</v>
          </cell>
        </row>
        <row r="229">
          <cell r="A229">
            <v>37559</v>
          </cell>
        </row>
        <row r="230">
          <cell r="A230">
            <v>37559</v>
          </cell>
        </row>
        <row r="231">
          <cell r="A231">
            <v>37561</v>
          </cell>
        </row>
        <row r="232">
          <cell r="A232">
            <v>37561</v>
          </cell>
        </row>
        <row r="233">
          <cell r="A233">
            <v>37561</v>
          </cell>
        </row>
        <row r="234">
          <cell r="A234">
            <v>37561</v>
          </cell>
        </row>
        <row r="235">
          <cell r="A235">
            <v>37566</v>
          </cell>
        </row>
        <row r="236">
          <cell r="A236">
            <v>37566</v>
          </cell>
        </row>
        <row r="237">
          <cell r="A237">
            <v>37566</v>
          </cell>
        </row>
        <row r="238">
          <cell r="A238">
            <v>37568</v>
          </cell>
        </row>
        <row r="239">
          <cell r="A239">
            <v>37568</v>
          </cell>
        </row>
        <row r="240">
          <cell r="A240">
            <v>37568</v>
          </cell>
        </row>
        <row r="241">
          <cell r="A241">
            <v>37572</v>
          </cell>
        </row>
        <row r="242">
          <cell r="A242">
            <v>37572</v>
          </cell>
        </row>
        <row r="243">
          <cell r="A243">
            <v>37572</v>
          </cell>
        </row>
        <row r="244">
          <cell r="A244">
            <v>37575</v>
          </cell>
        </row>
        <row r="245">
          <cell r="A245">
            <v>37575</v>
          </cell>
        </row>
        <row r="246">
          <cell r="A246">
            <v>37575</v>
          </cell>
        </row>
        <row r="247">
          <cell r="A247">
            <v>37582</v>
          </cell>
        </row>
        <row r="248">
          <cell r="A248">
            <v>37582</v>
          </cell>
        </row>
        <row r="249">
          <cell r="A249">
            <v>37582</v>
          </cell>
        </row>
        <row r="250">
          <cell r="A250">
            <v>37587</v>
          </cell>
        </row>
        <row r="251">
          <cell r="A251">
            <v>37587</v>
          </cell>
        </row>
        <row r="252">
          <cell r="A252">
            <v>37589</v>
          </cell>
        </row>
        <row r="253">
          <cell r="A253">
            <v>37589</v>
          </cell>
        </row>
        <row r="254">
          <cell r="A254">
            <v>37596</v>
          </cell>
        </row>
        <row r="255">
          <cell r="A255">
            <v>37596</v>
          </cell>
        </row>
        <row r="256">
          <cell r="A256">
            <v>37600</v>
          </cell>
        </row>
        <row r="257">
          <cell r="A257">
            <v>37600</v>
          </cell>
        </row>
        <row r="258">
          <cell r="A258">
            <v>37603</v>
          </cell>
        </row>
        <row r="259">
          <cell r="A259">
            <v>37603</v>
          </cell>
        </row>
        <row r="260">
          <cell r="A260">
            <v>37607</v>
          </cell>
        </row>
        <row r="261">
          <cell r="A261">
            <v>37607</v>
          </cell>
        </row>
        <row r="262">
          <cell r="A262">
            <v>37610</v>
          </cell>
        </row>
        <row r="263">
          <cell r="A263">
            <v>37610</v>
          </cell>
        </row>
        <row r="264">
          <cell r="A264">
            <v>37617</v>
          </cell>
        </row>
        <row r="265">
          <cell r="A265">
            <v>37617</v>
          </cell>
        </row>
        <row r="266">
          <cell r="A266">
            <v>37631</v>
          </cell>
        </row>
        <row r="267">
          <cell r="A267">
            <v>37631</v>
          </cell>
        </row>
        <row r="268">
          <cell r="A268">
            <v>37638</v>
          </cell>
        </row>
        <row r="269">
          <cell r="A269">
            <v>37638</v>
          </cell>
        </row>
        <row r="270">
          <cell r="A270">
            <v>37642</v>
          </cell>
        </row>
        <row r="271">
          <cell r="A271">
            <v>37642</v>
          </cell>
        </row>
        <row r="272">
          <cell r="A272">
            <v>37645</v>
          </cell>
        </row>
        <row r="273">
          <cell r="A273">
            <v>37645</v>
          </cell>
        </row>
        <row r="274">
          <cell r="A274">
            <v>37649</v>
          </cell>
        </row>
        <row r="275">
          <cell r="A275">
            <v>37649</v>
          </cell>
        </row>
        <row r="276">
          <cell r="A276">
            <v>37652</v>
          </cell>
        </row>
        <row r="277">
          <cell r="A277">
            <v>37652</v>
          </cell>
        </row>
        <row r="278">
          <cell r="A278">
            <v>37657</v>
          </cell>
        </row>
        <row r="279">
          <cell r="A279">
            <v>37657</v>
          </cell>
        </row>
        <row r="280">
          <cell r="A280">
            <v>37659</v>
          </cell>
        </row>
        <row r="281">
          <cell r="A281">
            <v>37659</v>
          </cell>
        </row>
        <row r="282">
          <cell r="A282">
            <v>37663</v>
          </cell>
        </row>
        <row r="283">
          <cell r="A283">
            <v>37663</v>
          </cell>
        </row>
        <row r="284">
          <cell r="A284">
            <v>37666</v>
          </cell>
        </row>
        <row r="285">
          <cell r="A285">
            <v>37666</v>
          </cell>
        </row>
        <row r="286">
          <cell r="A286">
            <v>37670</v>
          </cell>
        </row>
        <row r="287">
          <cell r="A287">
            <v>37670</v>
          </cell>
        </row>
        <row r="288">
          <cell r="A288">
            <v>37673</v>
          </cell>
        </row>
        <row r="289">
          <cell r="A289">
            <v>37673</v>
          </cell>
        </row>
        <row r="290">
          <cell r="A290">
            <v>37677</v>
          </cell>
        </row>
        <row r="291">
          <cell r="A291">
            <v>37677</v>
          </cell>
        </row>
        <row r="292">
          <cell r="A292">
            <v>37680</v>
          </cell>
        </row>
        <row r="293">
          <cell r="A293">
            <v>37680</v>
          </cell>
        </row>
        <row r="294">
          <cell r="A294">
            <v>37684</v>
          </cell>
        </row>
        <row r="295">
          <cell r="A295">
            <v>37684</v>
          </cell>
        </row>
        <row r="296">
          <cell r="A296">
            <v>37687</v>
          </cell>
        </row>
        <row r="297">
          <cell r="A297">
            <v>37687</v>
          </cell>
        </row>
        <row r="298">
          <cell r="A298">
            <v>37694</v>
          </cell>
        </row>
        <row r="299">
          <cell r="A299">
            <v>37694</v>
          </cell>
        </row>
        <row r="300">
          <cell r="A300">
            <v>37701</v>
          </cell>
        </row>
        <row r="301">
          <cell r="A301">
            <v>37701</v>
          </cell>
        </row>
        <row r="302">
          <cell r="A302">
            <v>37708</v>
          </cell>
        </row>
        <row r="303">
          <cell r="A303">
            <v>37708</v>
          </cell>
        </row>
        <row r="304">
          <cell r="A304">
            <v>37712</v>
          </cell>
        </row>
        <row r="305">
          <cell r="A305">
            <v>37712</v>
          </cell>
        </row>
        <row r="306">
          <cell r="A306">
            <v>37715</v>
          </cell>
        </row>
        <row r="307">
          <cell r="A307">
            <v>37715</v>
          </cell>
        </row>
        <row r="308">
          <cell r="A308">
            <v>37722</v>
          </cell>
        </row>
        <row r="309">
          <cell r="A309">
            <v>37722</v>
          </cell>
        </row>
        <row r="310">
          <cell r="A310">
            <v>37729</v>
          </cell>
        </row>
        <row r="311">
          <cell r="A311">
            <v>37729</v>
          </cell>
        </row>
        <row r="312">
          <cell r="A312">
            <v>37735</v>
          </cell>
        </row>
        <row r="313">
          <cell r="A313">
            <v>37735</v>
          </cell>
        </row>
        <row r="314">
          <cell r="A314">
            <v>37750</v>
          </cell>
        </row>
        <row r="315">
          <cell r="A315">
            <v>37750</v>
          </cell>
        </row>
        <row r="316">
          <cell r="A316">
            <v>37757</v>
          </cell>
        </row>
        <row r="317">
          <cell r="A317">
            <v>37757</v>
          </cell>
        </row>
        <row r="318">
          <cell r="A318">
            <v>37764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37771</v>
          </cell>
        </row>
        <row r="322">
          <cell r="A322">
            <v>37771</v>
          </cell>
        </row>
        <row r="323">
          <cell r="A323">
            <v>37775</v>
          </cell>
        </row>
        <row r="324">
          <cell r="A324">
            <v>37775</v>
          </cell>
        </row>
        <row r="325">
          <cell r="A325">
            <v>37775</v>
          </cell>
        </row>
        <row r="326">
          <cell r="A326">
            <v>37778</v>
          </cell>
        </row>
        <row r="327">
          <cell r="A327">
            <v>37778</v>
          </cell>
        </row>
        <row r="328">
          <cell r="A328">
            <v>37778</v>
          </cell>
        </row>
        <row r="329">
          <cell r="A329">
            <v>37785</v>
          </cell>
        </row>
        <row r="330">
          <cell r="A330">
            <v>37785</v>
          </cell>
        </row>
        <row r="331">
          <cell r="A331">
            <v>37785</v>
          </cell>
        </row>
        <row r="332">
          <cell r="A332">
            <v>37785</v>
          </cell>
        </row>
        <row r="333">
          <cell r="A333">
            <v>37789</v>
          </cell>
        </row>
        <row r="334">
          <cell r="A334">
            <v>37789</v>
          </cell>
        </row>
        <row r="335">
          <cell r="A335">
            <v>37789</v>
          </cell>
        </row>
        <row r="336">
          <cell r="A336">
            <v>37789</v>
          </cell>
        </row>
        <row r="337">
          <cell r="A337">
            <v>37792</v>
          </cell>
        </row>
        <row r="338">
          <cell r="A338">
            <v>37792</v>
          </cell>
        </row>
        <row r="339">
          <cell r="A339">
            <v>37792</v>
          </cell>
        </row>
        <row r="340">
          <cell r="A340">
            <v>37792</v>
          </cell>
        </row>
        <row r="341">
          <cell r="A341">
            <v>37799</v>
          </cell>
        </row>
        <row r="342">
          <cell r="A342">
            <v>37799</v>
          </cell>
        </row>
        <row r="343">
          <cell r="A343">
            <v>37799</v>
          </cell>
        </row>
        <row r="344">
          <cell r="A344">
            <v>37799</v>
          </cell>
        </row>
        <row r="345">
          <cell r="A345">
            <v>37803</v>
          </cell>
        </row>
        <row r="346">
          <cell r="A346">
            <v>37803</v>
          </cell>
        </row>
        <row r="347">
          <cell r="A347">
            <v>37803</v>
          </cell>
        </row>
        <row r="348">
          <cell r="A348">
            <v>37803</v>
          </cell>
        </row>
        <row r="349">
          <cell r="A349">
            <v>37806</v>
          </cell>
        </row>
        <row r="350">
          <cell r="A350">
            <v>37806</v>
          </cell>
        </row>
        <row r="351">
          <cell r="A351">
            <v>37806</v>
          </cell>
        </row>
        <row r="352">
          <cell r="A352">
            <v>37806</v>
          </cell>
        </row>
        <row r="353">
          <cell r="A353">
            <v>37810</v>
          </cell>
        </row>
        <row r="354">
          <cell r="A354">
            <v>37810</v>
          </cell>
        </row>
        <row r="355">
          <cell r="A355">
            <v>37810</v>
          </cell>
        </row>
        <row r="356">
          <cell r="A356">
            <v>37810</v>
          </cell>
        </row>
        <row r="357">
          <cell r="A357">
            <v>37813</v>
          </cell>
        </row>
        <row r="358">
          <cell r="A358">
            <v>37813</v>
          </cell>
        </row>
        <row r="359">
          <cell r="A359">
            <v>37813</v>
          </cell>
        </row>
        <row r="360">
          <cell r="A360">
            <v>37813</v>
          </cell>
        </row>
        <row r="361">
          <cell r="A361">
            <v>37820</v>
          </cell>
        </row>
        <row r="362">
          <cell r="A362">
            <v>37820</v>
          </cell>
        </row>
        <row r="363">
          <cell r="A363">
            <v>37820</v>
          </cell>
        </row>
        <row r="364">
          <cell r="A364">
            <v>37820</v>
          </cell>
        </row>
        <row r="365">
          <cell r="A365">
            <v>37827</v>
          </cell>
        </row>
        <row r="366">
          <cell r="A366">
            <v>37827</v>
          </cell>
        </row>
        <row r="367">
          <cell r="A367">
            <v>37827</v>
          </cell>
        </row>
        <row r="368">
          <cell r="A368">
            <v>37827</v>
          </cell>
        </row>
        <row r="369">
          <cell r="A369">
            <v>37834</v>
          </cell>
        </row>
        <row r="370">
          <cell r="A370">
            <v>37834</v>
          </cell>
        </row>
        <row r="371">
          <cell r="A371">
            <v>37834</v>
          </cell>
        </row>
        <row r="372">
          <cell r="A372">
            <v>37834</v>
          </cell>
        </row>
        <row r="373">
          <cell r="A373">
            <v>37838</v>
          </cell>
        </row>
        <row r="374">
          <cell r="A374">
            <v>37838</v>
          </cell>
        </row>
        <row r="375">
          <cell r="A375">
            <v>37838</v>
          </cell>
        </row>
        <row r="376">
          <cell r="A376">
            <v>37838</v>
          </cell>
        </row>
        <row r="377">
          <cell r="A377">
            <v>37841</v>
          </cell>
        </row>
        <row r="378">
          <cell r="A378">
            <v>37841</v>
          </cell>
        </row>
        <row r="379">
          <cell r="A379">
            <v>37841</v>
          </cell>
        </row>
        <row r="380">
          <cell r="A380">
            <v>37841</v>
          </cell>
        </row>
        <row r="381">
          <cell r="A381">
            <v>37848</v>
          </cell>
        </row>
        <row r="382">
          <cell r="A382">
            <v>37848</v>
          </cell>
        </row>
        <row r="383">
          <cell r="A383">
            <v>37848</v>
          </cell>
        </row>
        <row r="384">
          <cell r="A384">
            <v>37848</v>
          </cell>
        </row>
        <row r="385">
          <cell r="A385">
            <v>37852</v>
          </cell>
        </row>
        <row r="386">
          <cell r="A386">
            <v>37852</v>
          </cell>
        </row>
        <row r="387">
          <cell r="A387">
            <v>37852</v>
          </cell>
        </row>
        <row r="388">
          <cell r="A388">
            <v>37852</v>
          </cell>
        </row>
        <row r="389">
          <cell r="A389">
            <v>37855</v>
          </cell>
        </row>
        <row r="390">
          <cell r="A390">
            <v>37855</v>
          </cell>
        </row>
        <row r="391">
          <cell r="A391">
            <v>37855</v>
          </cell>
        </row>
        <row r="392">
          <cell r="A392">
            <v>37855</v>
          </cell>
        </row>
        <row r="393">
          <cell r="A393">
            <v>37862</v>
          </cell>
        </row>
        <row r="394">
          <cell r="A394">
            <v>37862</v>
          </cell>
        </row>
        <row r="395">
          <cell r="A395">
            <v>37862</v>
          </cell>
        </row>
        <row r="396">
          <cell r="A396">
            <v>37862</v>
          </cell>
        </row>
        <row r="397">
          <cell r="A397">
            <v>37866</v>
          </cell>
        </row>
        <row r="398">
          <cell r="A398">
            <v>37866</v>
          </cell>
        </row>
        <row r="399">
          <cell r="A399">
            <v>37866</v>
          </cell>
        </row>
        <row r="400">
          <cell r="A400">
            <v>37866</v>
          </cell>
        </row>
        <row r="401">
          <cell r="A401">
            <v>37869</v>
          </cell>
        </row>
        <row r="402">
          <cell r="A402">
            <v>37869</v>
          </cell>
        </row>
        <row r="403">
          <cell r="A403">
            <v>37869</v>
          </cell>
        </row>
        <row r="404">
          <cell r="A404">
            <v>37869</v>
          </cell>
        </row>
        <row r="405">
          <cell r="A405">
            <v>37876</v>
          </cell>
        </row>
        <row r="406">
          <cell r="A406">
            <v>37876</v>
          </cell>
        </row>
        <row r="407">
          <cell r="A407">
            <v>37876</v>
          </cell>
        </row>
        <row r="408">
          <cell r="A408">
            <v>37876</v>
          </cell>
        </row>
        <row r="409">
          <cell r="A409">
            <v>37880</v>
          </cell>
        </row>
        <row r="410">
          <cell r="A410">
            <v>37880</v>
          </cell>
        </row>
        <row r="411">
          <cell r="A411">
            <v>37880</v>
          </cell>
        </row>
        <row r="412">
          <cell r="A412">
            <v>37880</v>
          </cell>
        </row>
        <row r="413">
          <cell r="A413">
            <v>37883</v>
          </cell>
        </row>
        <row r="414">
          <cell r="A414">
            <v>37883</v>
          </cell>
        </row>
        <row r="415">
          <cell r="A415">
            <v>37883</v>
          </cell>
        </row>
        <row r="416">
          <cell r="A416">
            <v>37883</v>
          </cell>
        </row>
        <row r="417">
          <cell r="A417">
            <v>37890</v>
          </cell>
        </row>
        <row r="418">
          <cell r="A418">
            <v>37890</v>
          </cell>
        </row>
        <row r="419">
          <cell r="A419">
            <v>37890</v>
          </cell>
        </row>
        <row r="420">
          <cell r="A420">
            <v>37890</v>
          </cell>
        </row>
        <row r="421">
          <cell r="A421">
            <v>37894</v>
          </cell>
        </row>
        <row r="422">
          <cell r="A422">
            <v>37894</v>
          </cell>
        </row>
        <row r="423">
          <cell r="A423">
            <v>37894</v>
          </cell>
        </row>
        <row r="424">
          <cell r="A424">
            <v>37894</v>
          </cell>
        </row>
        <row r="425">
          <cell r="A425">
            <v>37904</v>
          </cell>
        </row>
        <row r="426">
          <cell r="A426">
            <v>37904</v>
          </cell>
        </row>
        <row r="427">
          <cell r="A427">
            <v>37904</v>
          </cell>
        </row>
        <row r="428">
          <cell r="A428">
            <v>37904</v>
          </cell>
        </row>
        <row r="429">
          <cell r="A429">
            <v>37911</v>
          </cell>
        </row>
        <row r="430">
          <cell r="A430">
            <v>37911</v>
          </cell>
        </row>
        <row r="431">
          <cell r="A431">
            <v>37911</v>
          </cell>
        </row>
        <row r="432">
          <cell r="A432">
            <v>37911</v>
          </cell>
        </row>
        <row r="433">
          <cell r="A433">
            <v>37915</v>
          </cell>
        </row>
        <row r="434">
          <cell r="A434">
            <v>37915</v>
          </cell>
        </row>
        <row r="435">
          <cell r="A435">
            <v>37915</v>
          </cell>
        </row>
        <row r="436">
          <cell r="A436">
            <v>37915</v>
          </cell>
        </row>
        <row r="437">
          <cell r="A437">
            <v>37918</v>
          </cell>
        </row>
        <row r="438">
          <cell r="A438">
            <v>37918</v>
          </cell>
        </row>
        <row r="439">
          <cell r="A439">
            <v>37918</v>
          </cell>
        </row>
        <row r="440">
          <cell r="A440">
            <v>37918</v>
          </cell>
        </row>
        <row r="441">
          <cell r="A441">
            <v>37925</v>
          </cell>
        </row>
        <row r="442">
          <cell r="A442">
            <v>37925</v>
          </cell>
        </row>
        <row r="443">
          <cell r="A443">
            <v>37925</v>
          </cell>
        </row>
        <row r="444">
          <cell r="A444">
            <v>37925</v>
          </cell>
        </row>
        <row r="445">
          <cell r="A445">
            <v>37929</v>
          </cell>
        </row>
        <row r="446">
          <cell r="A446">
            <v>37929</v>
          </cell>
        </row>
        <row r="447">
          <cell r="A447">
            <v>37929</v>
          </cell>
        </row>
        <row r="448">
          <cell r="A448">
            <v>37929</v>
          </cell>
        </row>
        <row r="449">
          <cell r="A449">
            <v>37932</v>
          </cell>
        </row>
        <row r="450">
          <cell r="A450">
            <v>37932</v>
          </cell>
        </row>
        <row r="451">
          <cell r="A451">
            <v>37932</v>
          </cell>
        </row>
        <row r="452">
          <cell r="A452">
            <v>37932</v>
          </cell>
        </row>
        <row r="453">
          <cell r="A453">
            <v>37939</v>
          </cell>
        </row>
        <row r="454">
          <cell r="A454">
            <v>37939</v>
          </cell>
        </row>
        <row r="455">
          <cell r="A455">
            <v>37939</v>
          </cell>
        </row>
        <row r="456">
          <cell r="A456">
            <v>37939</v>
          </cell>
        </row>
        <row r="457">
          <cell r="A457">
            <v>37943</v>
          </cell>
        </row>
        <row r="458">
          <cell r="A458">
            <v>37943</v>
          </cell>
        </row>
        <row r="459">
          <cell r="A459">
            <v>37943</v>
          </cell>
        </row>
        <row r="460">
          <cell r="A460">
            <v>37943</v>
          </cell>
        </row>
        <row r="461">
          <cell r="A461">
            <v>37946</v>
          </cell>
        </row>
        <row r="462">
          <cell r="A462">
            <v>37946</v>
          </cell>
        </row>
        <row r="463">
          <cell r="A463">
            <v>37946</v>
          </cell>
        </row>
        <row r="464">
          <cell r="A464">
            <v>37946</v>
          </cell>
        </row>
        <row r="465">
          <cell r="A465">
            <v>37953</v>
          </cell>
        </row>
        <row r="466">
          <cell r="A466">
            <v>37953</v>
          </cell>
        </row>
        <row r="467">
          <cell r="A467">
            <v>37953</v>
          </cell>
        </row>
        <row r="468">
          <cell r="A468">
            <v>37953</v>
          </cell>
        </row>
        <row r="469">
          <cell r="A469">
            <v>37957</v>
          </cell>
        </row>
        <row r="470">
          <cell r="A470">
            <v>37957</v>
          </cell>
        </row>
        <row r="471">
          <cell r="A471">
            <v>37957</v>
          </cell>
        </row>
        <row r="472">
          <cell r="A472">
            <v>37957</v>
          </cell>
        </row>
        <row r="473">
          <cell r="A473">
            <v>37960</v>
          </cell>
        </row>
        <row r="474">
          <cell r="A474">
            <v>37960</v>
          </cell>
        </row>
        <row r="475">
          <cell r="A475">
            <v>37960</v>
          </cell>
        </row>
        <row r="476">
          <cell r="A476">
            <v>37960</v>
          </cell>
        </row>
        <row r="477">
          <cell r="A477">
            <v>37967</v>
          </cell>
        </row>
        <row r="478">
          <cell r="A478">
            <v>37967</v>
          </cell>
        </row>
        <row r="479">
          <cell r="A479">
            <v>37967</v>
          </cell>
        </row>
        <row r="480">
          <cell r="A480">
            <v>37967</v>
          </cell>
        </row>
        <row r="481">
          <cell r="A481">
            <v>37971</v>
          </cell>
        </row>
        <row r="482">
          <cell r="A482">
            <v>37971</v>
          </cell>
        </row>
        <row r="483">
          <cell r="A483">
            <v>37971</v>
          </cell>
        </row>
        <row r="484">
          <cell r="A484">
            <v>37971</v>
          </cell>
        </row>
        <row r="485">
          <cell r="A485">
            <v>37974</v>
          </cell>
        </row>
        <row r="486">
          <cell r="A486">
            <v>37974</v>
          </cell>
        </row>
        <row r="487">
          <cell r="A487">
            <v>37974</v>
          </cell>
        </row>
        <row r="488">
          <cell r="A488">
            <v>37974</v>
          </cell>
        </row>
        <row r="489">
          <cell r="A489">
            <v>37981</v>
          </cell>
        </row>
        <row r="490">
          <cell r="A490">
            <v>37981</v>
          </cell>
        </row>
        <row r="491">
          <cell r="A491">
            <v>37981</v>
          </cell>
        </row>
        <row r="492">
          <cell r="A492">
            <v>37981</v>
          </cell>
        </row>
        <row r="493">
          <cell r="A493">
            <v>37985</v>
          </cell>
        </row>
        <row r="494">
          <cell r="A494">
            <v>37985</v>
          </cell>
        </row>
        <row r="495">
          <cell r="A495">
            <v>37985</v>
          </cell>
        </row>
        <row r="496">
          <cell r="A496">
            <v>37985</v>
          </cell>
        </row>
        <row r="497">
          <cell r="A497">
            <v>37995</v>
          </cell>
        </row>
        <row r="498">
          <cell r="A498">
            <v>37995</v>
          </cell>
        </row>
        <row r="499">
          <cell r="A499">
            <v>37995</v>
          </cell>
        </row>
        <row r="500">
          <cell r="A500">
            <v>37995</v>
          </cell>
        </row>
        <row r="501">
          <cell r="A501">
            <v>38000</v>
          </cell>
        </row>
        <row r="502">
          <cell r="A502">
            <v>38000</v>
          </cell>
        </row>
        <row r="503">
          <cell r="A503">
            <v>38000</v>
          </cell>
        </row>
        <row r="504">
          <cell r="A504">
            <v>38000</v>
          </cell>
        </row>
        <row r="505">
          <cell r="A505">
            <v>38002</v>
          </cell>
        </row>
        <row r="506">
          <cell r="A506">
            <v>38002</v>
          </cell>
        </row>
        <row r="507">
          <cell r="A507">
            <v>38002</v>
          </cell>
        </row>
        <row r="508">
          <cell r="A508">
            <v>38002</v>
          </cell>
        </row>
        <row r="509">
          <cell r="A509">
            <v>38006</v>
          </cell>
        </row>
        <row r="510">
          <cell r="A510">
            <v>38006</v>
          </cell>
        </row>
        <row r="511">
          <cell r="A511">
            <v>38006</v>
          </cell>
        </row>
        <row r="512">
          <cell r="A512">
            <v>38006</v>
          </cell>
        </row>
        <row r="513">
          <cell r="A513">
            <v>38009</v>
          </cell>
        </row>
        <row r="514">
          <cell r="A514">
            <v>38009</v>
          </cell>
        </row>
        <row r="515">
          <cell r="A515">
            <v>38009</v>
          </cell>
        </row>
        <row r="516">
          <cell r="A516">
            <v>38009</v>
          </cell>
        </row>
        <row r="517">
          <cell r="A517">
            <v>38016</v>
          </cell>
        </row>
        <row r="518">
          <cell r="A518">
            <v>38016</v>
          </cell>
        </row>
        <row r="519">
          <cell r="A519">
            <v>38016</v>
          </cell>
        </row>
        <row r="520">
          <cell r="A520">
            <v>38016</v>
          </cell>
        </row>
        <row r="521">
          <cell r="A521">
            <v>38023</v>
          </cell>
        </row>
        <row r="522">
          <cell r="A522">
            <v>38023</v>
          </cell>
        </row>
        <row r="523">
          <cell r="A523">
            <v>38023</v>
          </cell>
        </row>
        <row r="524">
          <cell r="A524">
            <v>38023</v>
          </cell>
        </row>
        <row r="525">
          <cell r="A525">
            <v>38030</v>
          </cell>
        </row>
        <row r="526">
          <cell r="A526">
            <v>38030</v>
          </cell>
        </row>
        <row r="527">
          <cell r="A527">
            <v>38030</v>
          </cell>
        </row>
        <row r="528">
          <cell r="A528">
            <v>38030</v>
          </cell>
        </row>
        <row r="529">
          <cell r="A529">
            <v>38035</v>
          </cell>
        </row>
        <row r="530">
          <cell r="A530">
            <v>38035</v>
          </cell>
        </row>
        <row r="531">
          <cell r="A531">
            <v>38035</v>
          </cell>
        </row>
        <row r="532">
          <cell r="A532">
            <v>38035</v>
          </cell>
        </row>
        <row r="533">
          <cell r="A533">
            <v>38037</v>
          </cell>
        </row>
        <row r="534">
          <cell r="A534">
            <v>38037</v>
          </cell>
        </row>
        <row r="535">
          <cell r="A535">
            <v>38037</v>
          </cell>
        </row>
        <row r="536">
          <cell r="A536">
            <v>38037</v>
          </cell>
        </row>
        <row r="537">
          <cell r="A537">
            <v>38044</v>
          </cell>
        </row>
        <row r="538">
          <cell r="A538">
            <v>38044</v>
          </cell>
        </row>
        <row r="539">
          <cell r="A539">
            <v>38044</v>
          </cell>
        </row>
        <row r="540">
          <cell r="A540">
            <v>38044</v>
          </cell>
        </row>
        <row r="541">
          <cell r="A541">
            <v>38051</v>
          </cell>
        </row>
        <row r="542">
          <cell r="A542">
            <v>38051</v>
          </cell>
        </row>
        <row r="543">
          <cell r="A543">
            <v>38051</v>
          </cell>
        </row>
        <row r="544">
          <cell r="A544">
            <v>38051</v>
          </cell>
        </row>
        <row r="545">
          <cell r="A545">
            <v>38058</v>
          </cell>
        </row>
        <row r="546">
          <cell r="A546">
            <v>38058</v>
          </cell>
        </row>
        <row r="547">
          <cell r="A547">
            <v>38058</v>
          </cell>
        </row>
        <row r="548">
          <cell r="A548">
            <v>38058</v>
          </cell>
        </row>
        <row r="549">
          <cell r="A549">
            <v>38062</v>
          </cell>
        </row>
        <row r="550">
          <cell r="A550">
            <v>38062</v>
          </cell>
        </row>
        <row r="551">
          <cell r="A551">
            <v>38062</v>
          </cell>
        </row>
        <row r="552">
          <cell r="A552">
            <v>38062</v>
          </cell>
        </row>
        <row r="553">
          <cell r="A553">
            <v>38065</v>
          </cell>
        </row>
        <row r="554">
          <cell r="A554">
            <v>38065</v>
          </cell>
        </row>
        <row r="555">
          <cell r="A555">
            <v>38065</v>
          </cell>
        </row>
        <row r="556">
          <cell r="A556">
            <v>38065</v>
          </cell>
        </row>
        <row r="557">
          <cell r="A557">
            <v>38072</v>
          </cell>
        </row>
        <row r="558">
          <cell r="A558">
            <v>38072</v>
          </cell>
        </row>
        <row r="559">
          <cell r="A559">
            <v>38072</v>
          </cell>
        </row>
        <row r="560">
          <cell r="A560">
            <v>38072</v>
          </cell>
        </row>
        <row r="561">
          <cell r="A561">
            <v>38076</v>
          </cell>
        </row>
        <row r="562">
          <cell r="A562">
            <v>38076</v>
          </cell>
        </row>
        <row r="563">
          <cell r="A563">
            <v>38076</v>
          </cell>
        </row>
        <row r="564">
          <cell r="A564">
            <v>38076</v>
          </cell>
        </row>
        <row r="565">
          <cell r="A565">
            <v>38079</v>
          </cell>
        </row>
        <row r="566">
          <cell r="A566">
            <v>38079</v>
          </cell>
        </row>
        <row r="567">
          <cell r="A567">
            <v>38079</v>
          </cell>
        </row>
        <row r="568">
          <cell r="A568">
            <v>38079</v>
          </cell>
        </row>
        <row r="569">
          <cell r="A569">
            <v>38085</v>
          </cell>
        </row>
        <row r="570">
          <cell r="A570">
            <v>38085</v>
          </cell>
        </row>
        <row r="571">
          <cell r="A571">
            <v>38085</v>
          </cell>
        </row>
        <row r="572">
          <cell r="A572">
            <v>38085</v>
          </cell>
        </row>
        <row r="573">
          <cell r="A573">
            <v>38093</v>
          </cell>
        </row>
        <row r="574">
          <cell r="A574">
            <v>38093</v>
          </cell>
        </row>
        <row r="575">
          <cell r="A575">
            <v>38093</v>
          </cell>
        </row>
        <row r="576">
          <cell r="A576">
            <v>38093</v>
          </cell>
        </row>
        <row r="577">
          <cell r="A577">
            <v>38100</v>
          </cell>
        </row>
        <row r="578">
          <cell r="A578">
            <v>38100</v>
          </cell>
        </row>
        <row r="579">
          <cell r="A579">
            <v>38100</v>
          </cell>
        </row>
        <row r="580">
          <cell r="A580">
            <v>38100</v>
          </cell>
        </row>
        <row r="581">
          <cell r="A581">
            <v>38107</v>
          </cell>
        </row>
        <row r="582">
          <cell r="A582">
            <v>38107</v>
          </cell>
        </row>
        <row r="583">
          <cell r="A583">
            <v>38107</v>
          </cell>
        </row>
        <row r="584">
          <cell r="A584">
            <v>38107</v>
          </cell>
        </row>
        <row r="585">
          <cell r="A585">
            <v>38114</v>
          </cell>
        </row>
        <row r="586">
          <cell r="A586">
            <v>38114</v>
          </cell>
        </row>
        <row r="587">
          <cell r="A587">
            <v>38114</v>
          </cell>
        </row>
        <row r="588">
          <cell r="A588">
            <v>38114</v>
          </cell>
        </row>
        <row r="589">
          <cell r="A589">
            <v>38121</v>
          </cell>
        </row>
        <row r="590">
          <cell r="A590">
            <v>38121</v>
          </cell>
        </row>
        <row r="591">
          <cell r="A591">
            <v>38121</v>
          </cell>
        </row>
        <row r="592">
          <cell r="A592">
            <v>38121</v>
          </cell>
        </row>
        <row r="593">
          <cell r="A593">
            <v>38128</v>
          </cell>
        </row>
        <row r="594">
          <cell r="A594">
            <v>38128</v>
          </cell>
        </row>
        <row r="595">
          <cell r="A595">
            <v>38128</v>
          </cell>
        </row>
        <row r="596">
          <cell r="A596">
            <v>38128</v>
          </cell>
        </row>
        <row r="597">
          <cell r="A597">
            <v>38135</v>
          </cell>
        </row>
        <row r="598">
          <cell r="A598">
            <v>38135</v>
          </cell>
        </row>
        <row r="599">
          <cell r="A599">
            <v>38135</v>
          </cell>
        </row>
        <row r="600">
          <cell r="A600">
            <v>38135</v>
          </cell>
        </row>
        <row r="601">
          <cell r="A601">
            <v>38142</v>
          </cell>
        </row>
        <row r="602">
          <cell r="A602">
            <v>38142</v>
          </cell>
        </row>
        <row r="603">
          <cell r="A603">
            <v>38142</v>
          </cell>
        </row>
        <row r="604">
          <cell r="A604">
            <v>38142</v>
          </cell>
        </row>
        <row r="605">
          <cell r="A605">
            <v>38149</v>
          </cell>
        </row>
        <row r="606">
          <cell r="A606">
            <v>38149</v>
          </cell>
        </row>
        <row r="607">
          <cell r="A607">
            <v>38149</v>
          </cell>
        </row>
        <row r="608">
          <cell r="A608">
            <v>38149</v>
          </cell>
        </row>
        <row r="609">
          <cell r="A609">
            <v>38153</v>
          </cell>
        </row>
        <row r="610">
          <cell r="A610">
            <v>38153</v>
          </cell>
        </row>
        <row r="611">
          <cell r="A611">
            <v>38154</v>
          </cell>
        </row>
        <row r="612">
          <cell r="A612">
            <v>38154</v>
          </cell>
        </row>
        <row r="613">
          <cell r="A613">
            <v>38155</v>
          </cell>
        </row>
        <row r="614">
          <cell r="A614">
            <v>38155</v>
          </cell>
        </row>
        <row r="615">
          <cell r="A615">
            <v>38156</v>
          </cell>
        </row>
        <row r="616">
          <cell r="A616">
            <v>38156</v>
          </cell>
        </row>
        <row r="617">
          <cell r="A617">
            <v>38159</v>
          </cell>
        </row>
        <row r="618">
          <cell r="A618">
            <v>38159</v>
          </cell>
        </row>
        <row r="619">
          <cell r="A619">
            <v>38161</v>
          </cell>
        </row>
        <row r="620">
          <cell r="A620">
            <v>38161</v>
          </cell>
        </row>
        <row r="621">
          <cell r="A621">
            <v>38162</v>
          </cell>
        </row>
        <row r="622">
          <cell r="A622">
            <v>38162</v>
          </cell>
        </row>
        <row r="623">
          <cell r="A623">
            <v>38163</v>
          </cell>
        </row>
        <row r="624">
          <cell r="A624">
            <v>38163</v>
          </cell>
        </row>
        <row r="625">
          <cell r="A625">
            <v>38163</v>
          </cell>
        </row>
        <row r="626">
          <cell r="A626">
            <v>38166</v>
          </cell>
        </row>
        <row r="627">
          <cell r="A627">
            <v>38166</v>
          </cell>
        </row>
        <row r="628">
          <cell r="A628">
            <v>38167</v>
          </cell>
        </row>
        <row r="629">
          <cell r="A629">
            <v>38167</v>
          </cell>
        </row>
        <row r="630">
          <cell r="A630">
            <v>38168</v>
          </cell>
        </row>
        <row r="631">
          <cell r="A631">
            <v>38168</v>
          </cell>
        </row>
        <row r="632">
          <cell r="A632">
            <v>38170</v>
          </cell>
        </row>
        <row r="633">
          <cell r="A633">
            <v>38170</v>
          </cell>
        </row>
        <row r="634">
          <cell r="A634">
            <v>38170</v>
          </cell>
        </row>
        <row r="635">
          <cell r="A635">
            <v>38170</v>
          </cell>
        </row>
        <row r="636">
          <cell r="A636">
            <v>38173</v>
          </cell>
        </row>
        <row r="637">
          <cell r="A637">
            <v>38173</v>
          </cell>
        </row>
        <row r="638">
          <cell r="A638">
            <v>38173</v>
          </cell>
        </row>
        <row r="639">
          <cell r="A639">
            <v>38175</v>
          </cell>
        </row>
        <row r="640">
          <cell r="A640">
            <v>38175</v>
          </cell>
        </row>
        <row r="641">
          <cell r="A641">
            <v>38175</v>
          </cell>
        </row>
        <row r="642">
          <cell r="A642">
            <v>38176</v>
          </cell>
        </row>
        <row r="643">
          <cell r="A643">
            <v>38176</v>
          </cell>
        </row>
        <row r="644">
          <cell r="A644">
            <v>38176</v>
          </cell>
        </row>
        <row r="645">
          <cell r="A645">
            <v>38177</v>
          </cell>
        </row>
        <row r="646">
          <cell r="A646">
            <v>38177</v>
          </cell>
        </row>
        <row r="647">
          <cell r="A647">
            <v>38177</v>
          </cell>
        </row>
        <row r="648">
          <cell r="A648">
            <v>38177</v>
          </cell>
        </row>
        <row r="649">
          <cell r="A649">
            <v>38180</v>
          </cell>
        </row>
        <row r="650">
          <cell r="A650">
            <v>38180</v>
          </cell>
        </row>
        <row r="651">
          <cell r="A651">
            <v>38180</v>
          </cell>
        </row>
        <row r="652">
          <cell r="A652">
            <v>38182</v>
          </cell>
        </row>
        <row r="653">
          <cell r="A653">
            <v>38182</v>
          </cell>
        </row>
        <row r="654">
          <cell r="A654">
            <v>38182</v>
          </cell>
        </row>
        <row r="655">
          <cell r="A655">
            <v>38183</v>
          </cell>
        </row>
        <row r="656">
          <cell r="A656">
            <v>38183</v>
          </cell>
        </row>
        <row r="657">
          <cell r="A657">
            <v>38183</v>
          </cell>
        </row>
        <row r="658">
          <cell r="A658">
            <v>38184</v>
          </cell>
        </row>
        <row r="659">
          <cell r="A659">
            <v>38184</v>
          </cell>
        </row>
        <row r="660">
          <cell r="A660">
            <v>38184</v>
          </cell>
        </row>
        <row r="661">
          <cell r="A661">
            <v>38184</v>
          </cell>
        </row>
        <row r="662">
          <cell r="A662">
            <v>38187</v>
          </cell>
        </row>
        <row r="663">
          <cell r="A663">
            <v>38187</v>
          </cell>
        </row>
        <row r="664">
          <cell r="A664">
            <v>38187</v>
          </cell>
        </row>
        <row r="665">
          <cell r="A665">
            <v>38188</v>
          </cell>
        </row>
        <row r="666">
          <cell r="A666">
            <v>38188</v>
          </cell>
        </row>
        <row r="667">
          <cell r="A667">
            <v>38188</v>
          </cell>
        </row>
        <row r="668">
          <cell r="A668">
            <v>38189</v>
          </cell>
        </row>
        <row r="669">
          <cell r="A669">
            <v>38189</v>
          </cell>
        </row>
        <row r="670">
          <cell r="A670">
            <v>38189</v>
          </cell>
        </row>
        <row r="671">
          <cell r="A671">
            <v>38191</v>
          </cell>
        </row>
        <row r="672">
          <cell r="A672">
            <v>38191</v>
          </cell>
        </row>
        <row r="673">
          <cell r="A673">
            <v>38191</v>
          </cell>
        </row>
        <row r="674">
          <cell r="A674">
            <v>38191</v>
          </cell>
        </row>
        <row r="675">
          <cell r="A675">
            <v>38194</v>
          </cell>
        </row>
        <row r="676">
          <cell r="A676">
            <v>38194</v>
          </cell>
        </row>
        <row r="677">
          <cell r="A677">
            <v>38194</v>
          </cell>
        </row>
        <row r="678">
          <cell r="A678">
            <v>38196</v>
          </cell>
        </row>
        <row r="679">
          <cell r="A679">
            <v>38198</v>
          </cell>
        </row>
        <row r="680">
          <cell r="A680">
            <v>38198</v>
          </cell>
        </row>
        <row r="681">
          <cell r="A681">
            <v>38198</v>
          </cell>
        </row>
        <row r="682">
          <cell r="A682">
            <v>38198</v>
          </cell>
        </row>
        <row r="683">
          <cell r="A683">
            <v>38205</v>
          </cell>
        </row>
        <row r="684">
          <cell r="A684">
            <v>38205</v>
          </cell>
        </row>
        <row r="685">
          <cell r="A685">
            <v>38205</v>
          </cell>
        </row>
        <row r="686">
          <cell r="A686">
            <v>38205</v>
          </cell>
        </row>
        <row r="687">
          <cell r="A687">
            <v>38208</v>
          </cell>
        </row>
        <row r="688">
          <cell r="A688">
            <v>38208</v>
          </cell>
        </row>
        <row r="689">
          <cell r="A689">
            <v>38208</v>
          </cell>
        </row>
        <row r="690">
          <cell r="A690">
            <v>38210</v>
          </cell>
        </row>
        <row r="691">
          <cell r="A691">
            <v>38210</v>
          </cell>
        </row>
        <row r="692">
          <cell r="A692">
            <v>38210</v>
          </cell>
        </row>
        <row r="693">
          <cell r="A693">
            <v>38212</v>
          </cell>
        </row>
        <row r="694">
          <cell r="A694">
            <v>38212</v>
          </cell>
        </row>
        <row r="695">
          <cell r="A695">
            <v>38212</v>
          </cell>
        </row>
        <row r="696">
          <cell r="A696">
            <v>38212</v>
          </cell>
        </row>
        <row r="697">
          <cell r="A697">
            <v>38215</v>
          </cell>
        </row>
        <row r="698">
          <cell r="A698">
            <v>38215</v>
          </cell>
        </row>
        <row r="699">
          <cell r="A699">
            <v>38215</v>
          </cell>
        </row>
        <row r="700">
          <cell r="A700">
            <v>38217</v>
          </cell>
        </row>
        <row r="701">
          <cell r="A701">
            <v>38217</v>
          </cell>
        </row>
        <row r="702">
          <cell r="A702">
            <v>38217</v>
          </cell>
        </row>
        <row r="703">
          <cell r="A703">
            <v>38219</v>
          </cell>
        </row>
        <row r="704">
          <cell r="A704">
            <v>38219</v>
          </cell>
        </row>
        <row r="705">
          <cell r="A705">
            <v>38219</v>
          </cell>
        </row>
        <row r="706">
          <cell r="A706">
            <v>38219</v>
          </cell>
        </row>
        <row r="707">
          <cell r="A707">
            <v>38224</v>
          </cell>
        </row>
        <row r="708">
          <cell r="A708">
            <v>38224</v>
          </cell>
        </row>
        <row r="709">
          <cell r="A709">
            <v>38224</v>
          </cell>
        </row>
        <row r="710">
          <cell r="A710">
            <v>38224</v>
          </cell>
        </row>
        <row r="711">
          <cell r="A711">
            <v>38226</v>
          </cell>
        </row>
        <row r="712">
          <cell r="A712">
            <v>38226</v>
          </cell>
        </row>
        <row r="713">
          <cell r="A713">
            <v>38226</v>
          </cell>
        </row>
        <row r="714">
          <cell r="A714">
            <v>38226</v>
          </cell>
        </row>
        <row r="715">
          <cell r="A715">
            <v>38229</v>
          </cell>
        </row>
        <row r="716">
          <cell r="A716">
            <v>38229</v>
          </cell>
        </row>
        <row r="717">
          <cell r="A717">
            <v>38229</v>
          </cell>
        </row>
        <row r="718">
          <cell r="A718">
            <v>38231</v>
          </cell>
        </row>
        <row r="719">
          <cell r="A719">
            <v>38231</v>
          </cell>
        </row>
        <row r="720">
          <cell r="A720">
            <v>38231</v>
          </cell>
        </row>
        <row r="721">
          <cell r="A721">
            <v>38233</v>
          </cell>
        </row>
        <row r="722">
          <cell r="A722">
            <v>38233</v>
          </cell>
        </row>
        <row r="723">
          <cell r="A723">
            <v>38233</v>
          </cell>
        </row>
        <row r="724">
          <cell r="A724">
            <v>38233</v>
          </cell>
        </row>
        <row r="725">
          <cell r="A725">
            <v>38236</v>
          </cell>
        </row>
        <row r="726">
          <cell r="A726">
            <v>38236</v>
          </cell>
        </row>
        <row r="727">
          <cell r="A727">
            <v>38236</v>
          </cell>
        </row>
        <row r="728">
          <cell r="A728">
            <v>38238</v>
          </cell>
        </row>
        <row r="729">
          <cell r="A729">
            <v>38238</v>
          </cell>
        </row>
        <row r="730">
          <cell r="A730">
            <v>38238</v>
          </cell>
        </row>
        <row r="731">
          <cell r="A731">
            <v>38239</v>
          </cell>
        </row>
        <row r="732">
          <cell r="A732">
            <v>38239</v>
          </cell>
        </row>
        <row r="733">
          <cell r="A733">
            <v>38239</v>
          </cell>
        </row>
        <row r="734">
          <cell r="A734">
            <v>38240</v>
          </cell>
        </row>
        <row r="735">
          <cell r="A735">
            <v>38240</v>
          </cell>
        </row>
        <row r="736">
          <cell r="A736">
            <v>38240</v>
          </cell>
        </row>
        <row r="737">
          <cell r="A737">
            <v>38240</v>
          </cell>
        </row>
        <row r="738">
          <cell r="A738">
            <v>38243</v>
          </cell>
        </row>
        <row r="739">
          <cell r="A739">
            <v>38243</v>
          </cell>
        </row>
        <row r="740">
          <cell r="A740">
            <v>38243</v>
          </cell>
        </row>
        <row r="741">
          <cell r="A741">
            <v>38243</v>
          </cell>
        </row>
        <row r="742">
          <cell r="A742">
            <v>38244</v>
          </cell>
        </row>
        <row r="743">
          <cell r="A743">
            <v>38244</v>
          </cell>
        </row>
        <row r="744">
          <cell r="A744">
            <v>38244</v>
          </cell>
        </row>
        <row r="745">
          <cell r="A745">
            <v>38244</v>
          </cell>
        </row>
        <row r="746">
          <cell r="A746">
            <v>38245</v>
          </cell>
        </row>
        <row r="747">
          <cell r="A747">
            <v>38245</v>
          </cell>
        </row>
        <row r="748">
          <cell r="A748">
            <v>38245</v>
          </cell>
        </row>
        <row r="749">
          <cell r="A749">
            <v>38246</v>
          </cell>
        </row>
        <row r="750">
          <cell r="A750">
            <v>38246</v>
          </cell>
        </row>
        <row r="751">
          <cell r="A751">
            <v>38246</v>
          </cell>
        </row>
        <row r="752">
          <cell r="A752">
            <v>38247</v>
          </cell>
        </row>
        <row r="753">
          <cell r="A753">
            <v>38247</v>
          </cell>
        </row>
        <row r="754">
          <cell r="A754">
            <v>38247</v>
          </cell>
        </row>
        <row r="755">
          <cell r="A755">
            <v>38247</v>
          </cell>
        </row>
        <row r="756">
          <cell r="A756">
            <v>38250</v>
          </cell>
        </row>
        <row r="757">
          <cell r="A757">
            <v>38250</v>
          </cell>
        </row>
        <row r="758">
          <cell r="A758">
            <v>38250</v>
          </cell>
        </row>
        <row r="759">
          <cell r="A759">
            <v>38250</v>
          </cell>
        </row>
        <row r="760">
          <cell r="A760">
            <v>38254</v>
          </cell>
        </row>
        <row r="761">
          <cell r="A761">
            <v>38254</v>
          </cell>
        </row>
        <row r="762">
          <cell r="A762">
            <v>38254</v>
          </cell>
        </row>
        <row r="763">
          <cell r="A763">
            <v>38254</v>
          </cell>
        </row>
        <row r="764">
          <cell r="A764">
            <v>38257</v>
          </cell>
        </row>
        <row r="765">
          <cell r="A765">
            <v>38257</v>
          </cell>
        </row>
        <row r="766">
          <cell r="A766">
            <v>38257</v>
          </cell>
        </row>
        <row r="767">
          <cell r="A767">
            <v>38257</v>
          </cell>
        </row>
        <row r="768">
          <cell r="A768">
            <v>38259</v>
          </cell>
        </row>
        <row r="769">
          <cell r="A769">
            <v>38259</v>
          </cell>
        </row>
        <row r="770">
          <cell r="A770">
            <v>38260</v>
          </cell>
        </row>
        <row r="771">
          <cell r="A771">
            <v>38260</v>
          </cell>
        </row>
        <row r="772">
          <cell r="A772">
            <v>38261</v>
          </cell>
        </row>
        <row r="773">
          <cell r="A773">
            <v>38261</v>
          </cell>
        </row>
        <row r="774">
          <cell r="A774">
            <v>38261</v>
          </cell>
        </row>
        <row r="775">
          <cell r="A775">
            <v>38261</v>
          </cell>
        </row>
        <row r="776">
          <cell r="A776">
            <v>38268</v>
          </cell>
        </row>
        <row r="777">
          <cell r="A777">
            <v>38268</v>
          </cell>
        </row>
        <row r="778">
          <cell r="A778">
            <v>38268</v>
          </cell>
        </row>
        <row r="779">
          <cell r="A779">
            <v>38268</v>
          </cell>
        </row>
        <row r="780">
          <cell r="A780">
            <v>38273</v>
          </cell>
        </row>
        <row r="781">
          <cell r="A781">
            <v>38273</v>
          </cell>
        </row>
        <row r="782">
          <cell r="A782">
            <v>38275</v>
          </cell>
        </row>
        <row r="783">
          <cell r="A783">
            <v>38275</v>
          </cell>
        </row>
        <row r="784">
          <cell r="A784">
            <v>38275</v>
          </cell>
        </row>
        <row r="785">
          <cell r="A785">
            <v>38275</v>
          </cell>
        </row>
        <row r="786">
          <cell r="A786">
            <v>38278</v>
          </cell>
        </row>
        <row r="787">
          <cell r="A787">
            <v>38278</v>
          </cell>
        </row>
        <row r="788">
          <cell r="A788">
            <v>38278</v>
          </cell>
        </row>
        <row r="789">
          <cell r="A789">
            <v>38282</v>
          </cell>
        </row>
        <row r="790">
          <cell r="A790">
            <v>38282</v>
          </cell>
        </row>
        <row r="791">
          <cell r="A791">
            <v>38282</v>
          </cell>
        </row>
        <row r="792">
          <cell r="A792">
            <v>38282</v>
          </cell>
        </row>
        <row r="793">
          <cell r="A793">
            <v>38287</v>
          </cell>
        </row>
        <row r="794">
          <cell r="A794">
            <v>38287</v>
          </cell>
        </row>
        <row r="795">
          <cell r="A795">
            <v>38287</v>
          </cell>
        </row>
        <row r="796">
          <cell r="A796">
            <v>38289</v>
          </cell>
        </row>
        <row r="797">
          <cell r="A797">
            <v>38289</v>
          </cell>
        </row>
        <row r="798">
          <cell r="A798">
            <v>38289</v>
          </cell>
        </row>
        <row r="799">
          <cell r="A799">
            <v>38289</v>
          </cell>
        </row>
        <row r="800">
          <cell r="A800">
            <v>38292</v>
          </cell>
        </row>
        <row r="801">
          <cell r="A801">
            <v>38292</v>
          </cell>
        </row>
        <row r="802">
          <cell r="A802">
            <v>38292</v>
          </cell>
        </row>
        <row r="803">
          <cell r="A803">
            <v>38294</v>
          </cell>
        </row>
        <row r="804">
          <cell r="A804">
            <v>38294</v>
          </cell>
        </row>
        <row r="805">
          <cell r="A805">
            <v>38294</v>
          </cell>
        </row>
        <row r="806">
          <cell r="A806">
            <v>38296</v>
          </cell>
        </row>
        <row r="807">
          <cell r="A807">
            <v>38296</v>
          </cell>
        </row>
        <row r="808">
          <cell r="A808">
            <v>38296</v>
          </cell>
        </row>
        <row r="809">
          <cell r="A809">
            <v>38296</v>
          </cell>
        </row>
        <row r="810">
          <cell r="A810">
            <v>38299</v>
          </cell>
        </row>
        <row r="811">
          <cell r="A811">
            <v>38299</v>
          </cell>
        </row>
        <row r="812">
          <cell r="A812">
            <v>38299</v>
          </cell>
        </row>
        <row r="813">
          <cell r="A813">
            <v>38303</v>
          </cell>
        </row>
        <row r="814">
          <cell r="A814">
            <v>38303</v>
          </cell>
        </row>
        <row r="815">
          <cell r="A815">
            <v>38303</v>
          </cell>
        </row>
        <row r="816">
          <cell r="A816">
            <v>38303</v>
          </cell>
        </row>
        <row r="817">
          <cell r="A817">
            <v>38307</v>
          </cell>
        </row>
        <row r="818">
          <cell r="A818">
            <v>38307</v>
          </cell>
        </row>
        <row r="819">
          <cell r="A819">
            <v>38310</v>
          </cell>
        </row>
        <row r="820">
          <cell r="A820">
            <v>38310</v>
          </cell>
        </row>
        <row r="821">
          <cell r="A821">
            <v>38310</v>
          </cell>
        </row>
        <row r="822">
          <cell r="A822">
            <v>38310</v>
          </cell>
        </row>
        <row r="823">
          <cell r="A823">
            <v>38315</v>
          </cell>
        </row>
        <row r="824">
          <cell r="A824">
            <v>38315</v>
          </cell>
        </row>
        <row r="825">
          <cell r="A825">
            <v>38317</v>
          </cell>
        </row>
        <row r="826">
          <cell r="A826">
            <v>38317</v>
          </cell>
        </row>
        <row r="827">
          <cell r="A827">
            <v>38317</v>
          </cell>
        </row>
        <row r="828">
          <cell r="A828">
            <v>38317</v>
          </cell>
        </row>
        <row r="829">
          <cell r="A829">
            <v>38320</v>
          </cell>
        </row>
        <row r="830">
          <cell r="A830">
            <v>38320</v>
          </cell>
        </row>
        <row r="831">
          <cell r="A831">
            <v>38320</v>
          </cell>
        </row>
        <row r="832">
          <cell r="A832">
            <v>38322</v>
          </cell>
        </row>
        <row r="833">
          <cell r="A833">
            <v>38322</v>
          </cell>
        </row>
        <row r="834">
          <cell r="A834">
            <v>38322</v>
          </cell>
        </row>
        <row r="835">
          <cell r="A835">
            <v>38324</v>
          </cell>
        </row>
        <row r="836">
          <cell r="A836">
            <v>38324</v>
          </cell>
        </row>
        <row r="837">
          <cell r="A837">
            <v>38324</v>
          </cell>
        </row>
        <row r="838">
          <cell r="A838">
            <v>38324</v>
          </cell>
        </row>
        <row r="839">
          <cell r="A839">
            <v>38331</v>
          </cell>
        </row>
        <row r="840">
          <cell r="A840">
            <v>38331</v>
          </cell>
        </row>
        <row r="841">
          <cell r="A841">
            <v>38331</v>
          </cell>
        </row>
        <row r="842">
          <cell r="A842">
            <v>38331</v>
          </cell>
        </row>
        <row r="843">
          <cell r="A843">
            <v>38335</v>
          </cell>
        </row>
        <row r="844">
          <cell r="A844">
            <v>38338</v>
          </cell>
        </row>
        <row r="845">
          <cell r="A845">
            <v>38338</v>
          </cell>
        </row>
        <row r="846">
          <cell r="A846">
            <v>38338</v>
          </cell>
        </row>
        <row r="847">
          <cell r="A847">
            <v>38338</v>
          </cell>
        </row>
        <row r="848">
          <cell r="A848">
            <v>38345</v>
          </cell>
        </row>
        <row r="849">
          <cell r="A849">
            <v>38345</v>
          </cell>
        </row>
        <row r="850">
          <cell r="A850">
            <v>38345</v>
          </cell>
        </row>
        <row r="851">
          <cell r="A851">
            <v>38345</v>
          </cell>
        </row>
        <row r="852">
          <cell r="A852">
            <v>38351</v>
          </cell>
        </row>
        <row r="853">
          <cell r="A853">
            <v>38351</v>
          </cell>
        </row>
        <row r="854">
          <cell r="A854">
            <v>38351</v>
          </cell>
        </row>
        <row r="855">
          <cell r="A855">
            <v>38351</v>
          </cell>
        </row>
        <row r="856">
          <cell r="A856">
            <v>38358</v>
          </cell>
        </row>
        <row r="857">
          <cell r="A857">
            <v>38358</v>
          </cell>
        </row>
        <row r="858">
          <cell r="A858">
            <v>38358</v>
          </cell>
        </row>
        <row r="859">
          <cell r="A859">
            <v>38358</v>
          </cell>
        </row>
        <row r="860">
          <cell r="A860">
            <v>38366</v>
          </cell>
        </row>
        <row r="861">
          <cell r="A861">
            <v>38366</v>
          </cell>
        </row>
        <row r="862">
          <cell r="A862">
            <v>38366</v>
          </cell>
        </row>
        <row r="863">
          <cell r="A863">
            <v>38366</v>
          </cell>
        </row>
        <row r="864">
          <cell r="A864">
            <v>38373</v>
          </cell>
        </row>
        <row r="865">
          <cell r="A865">
            <v>38373</v>
          </cell>
        </row>
        <row r="866">
          <cell r="A866">
            <v>38373</v>
          </cell>
        </row>
        <row r="867">
          <cell r="A867">
            <v>38373</v>
          </cell>
        </row>
        <row r="868">
          <cell r="A868">
            <v>38380</v>
          </cell>
        </row>
        <row r="869">
          <cell r="A869">
            <v>38383</v>
          </cell>
        </row>
        <row r="870">
          <cell r="A870">
            <v>38387</v>
          </cell>
        </row>
        <row r="871">
          <cell r="A871">
            <v>38394</v>
          </cell>
        </row>
        <row r="872">
          <cell r="A872">
            <v>38401</v>
          </cell>
        </row>
        <row r="873">
          <cell r="A873">
            <v>38406</v>
          </cell>
        </row>
        <row r="874">
          <cell r="A874">
            <v>38408</v>
          </cell>
        </row>
        <row r="875">
          <cell r="A875">
            <v>38415</v>
          </cell>
        </row>
        <row r="876">
          <cell r="A876">
            <v>38422</v>
          </cell>
        </row>
        <row r="877">
          <cell r="A877">
            <v>38429</v>
          </cell>
        </row>
        <row r="878">
          <cell r="A878">
            <v>38436</v>
          </cell>
        </row>
        <row r="879">
          <cell r="A879">
            <v>38439</v>
          </cell>
        </row>
        <row r="880">
          <cell r="A880">
            <v>38443</v>
          </cell>
        </row>
        <row r="881">
          <cell r="A881">
            <v>38450</v>
          </cell>
        </row>
        <row r="882">
          <cell r="A882">
            <v>38450</v>
          </cell>
        </row>
        <row r="883">
          <cell r="A883">
            <v>38457</v>
          </cell>
        </row>
        <row r="884">
          <cell r="A884">
            <v>38464</v>
          </cell>
        </row>
        <row r="885">
          <cell r="A885">
            <v>38470</v>
          </cell>
        </row>
        <row r="886">
          <cell r="A886">
            <v>38478</v>
          </cell>
        </row>
        <row r="887">
          <cell r="A887">
            <v>38482</v>
          </cell>
        </row>
        <row r="888">
          <cell r="A888">
            <v>38485</v>
          </cell>
        </row>
        <row r="889">
          <cell r="A889">
            <v>38489</v>
          </cell>
        </row>
        <row r="890">
          <cell r="A890">
            <v>38492</v>
          </cell>
        </row>
        <row r="891">
          <cell r="A891">
            <v>38496</v>
          </cell>
        </row>
        <row r="892">
          <cell r="A892">
            <v>38497</v>
          </cell>
        </row>
        <row r="893">
          <cell r="A893">
            <v>38498</v>
          </cell>
        </row>
        <row r="894">
          <cell r="A894">
            <v>38499</v>
          </cell>
        </row>
        <row r="895">
          <cell r="A895">
            <v>38499</v>
          </cell>
        </row>
        <row r="896">
          <cell r="A896">
            <v>38503</v>
          </cell>
        </row>
        <row r="897">
          <cell r="A897">
            <v>38506</v>
          </cell>
        </row>
        <row r="898">
          <cell r="A898">
            <v>38506</v>
          </cell>
        </row>
        <row r="899">
          <cell r="A899">
            <v>38510</v>
          </cell>
        </row>
        <row r="900">
          <cell r="A900">
            <v>38511</v>
          </cell>
        </row>
        <row r="901">
          <cell r="A901">
            <v>38512</v>
          </cell>
        </row>
        <row r="902">
          <cell r="A902">
            <v>38513</v>
          </cell>
        </row>
        <row r="903">
          <cell r="A903">
            <v>38513</v>
          </cell>
        </row>
        <row r="904">
          <cell r="A904">
            <v>38517</v>
          </cell>
        </row>
        <row r="905">
          <cell r="A905">
            <v>38520</v>
          </cell>
        </row>
        <row r="906">
          <cell r="A906">
            <v>38520</v>
          </cell>
        </row>
        <row r="907">
          <cell r="A907">
            <v>38524</v>
          </cell>
        </row>
        <row r="908">
          <cell r="A908">
            <v>38525</v>
          </cell>
        </row>
        <row r="909">
          <cell r="A909">
            <v>38526</v>
          </cell>
        </row>
        <row r="910">
          <cell r="A910">
            <v>38527</v>
          </cell>
        </row>
        <row r="911">
          <cell r="A911">
            <v>38530</v>
          </cell>
        </row>
        <row r="912">
          <cell r="A912">
            <v>38532</v>
          </cell>
        </row>
        <row r="913">
          <cell r="A913">
            <v>38532</v>
          </cell>
        </row>
        <row r="914">
          <cell r="A914">
            <v>38534</v>
          </cell>
        </row>
        <row r="915">
          <cell r="A915">
            <v>38534</v>
          </cell>
        </row>
        <row r="916">
          <cell r="A916">
            <v>38534</v>
          </cell>
        </row>
        <row r="917">
          <cell r="A917">
            <v>38537</v>
          </cell>
        </row>
        <row r="918">
          <cell r="A918">
            <v>38538</v>
          </cell>
        </row>
        <row r="919">
          <cell r="A919">
            <v>38539</v>
          </cell>
        </row>
        <row r="920">
          <cell r="A920">
            <v>38541</v>
          </cell>
        </row>
        <row r="921">
          <cell r="A921">
            <v>38541</v>
          </cell>
        </row>
        <row r="922">
          <cell r="A922">
            <v>38544</v>
          </cell>
        </row>
        <row r="923">
          <cell r="A923">
            <v>38547</v>
          </cell>
        </row>
        <row r="924">
          <cell r="A924">
            <v>38548</v>
          </cell>
        </row>
        <row r="925">
          <cell r="A925">
            <v>38553</v>
          </cell>
        </row>
        <row r="926">
          <cell r="A926">
            <v>38555</v>
          </cell>
        </row>
        <row r="927">
          <cell r="A927">
            <v>38555</v>
          </cell>
        </row>
        <row r="928">
          <cell r="A928">
            <v>38560</v>
          </cell>
        </row>
        <row r="929">
          <cell r="A929">
            <v>38562</v>
          </cell>
        </row>
        <row r="930">
          <cell r="A930">
            <v>38562</v>
          </cell>
        </row>
        <row r="931">
          <cell r="A931">
            <v>38566</v>
          </cell>
        </row>
        <row r="932">
          <cell r="A932">
            <v>38566</v>
          </cell>
        </row>
        <row r="933">
          <cell r="A933">
            <v>38569</v>
          </cell>
        </row>
        <row r="934">
          <cell r="A934">
            <v>38569</v>
          </cell>
        </row>
        <row r="935">
          <cell r="A935">
            <v>38572</v>
          </cell>
        </row>
        <row r="936">
          <cell r="A936">
            <v>38576</v>
          </cell>
        </row>
        <row r="937">
          <cell r="A937">
            <v>38576</v>
          </cell>
        </row>
        <row r="938">
          <cell r="A938">
            <v>38576</v>
          </cell>
        </row>
        <row r="939">
          <cell r="A939">
            <v>38580</v>
          </cell>
        </row>
        <row r="940">
          <cell r="A940">
            <v>38583</v>
          </cell>
        </row>
        <row r="941">
          <cell r="A941">
            <v>38583</v>
          </cell>
        </row>
        <row r="942">
          <cell r="A942">
            <v>38589</v>
          </cell>
        </row>
        <row r="943">
          <cell r="A943">
            <v>38590</v>
          </cell>
        </row>
        <row r="944">
          <cell r="A944">
            <v>38590</v>
          </cell>
        </row>
        <row r="945">
          <cell r="A945">
            <v>38590</v>
          </cell>
        </row>
        <row r="946">
          <cell r="A946">
            <v>38594</v>
          </cell>
        </row>
        <row r="947">
          <cell r="A947">
            <v>38594</v>
          </cell>
        </row>
        <row r="948">
          <cell r="A948">
            <v>38597</v>
          </cell>
        </row>
        <row r="949">
          <cell r="A949">
            <v>38597</v>
          </cell>
        </row>
        <row r="950">
          <cell r="A950">
            <v>38604</v>
          </cell>
        </row>
        <row r="951">
          <cell r="A951">
            <v>38604</v>
          </cell>
        </row>
        <row r="952">
          <cell r="A952">
            <v>38604</v>
          </cell>
        </row>
        <row r="953">
          <cell r="A953">
            <v>38608</v>
          </cell>
        </row>
        <row r="954">
          <cell r="A954">
            <v>38608</v>
          </cell>
        </row>
        <row r="955">
          <cell r="A955">
            <v>38611</v>
          </cell>
        </row>
        <row r="956">
          <cell r="A956">
            <v>38611</v>
          </cell>
        </row>
        <row r="957">
          <cell r="A957">
            <v>38615</v>
          </cell>
        </row>
        <row r="958">
          <cell r="A958">
            <v>38615</v>
          </cell>
        </row>
        <row r="959">
          <cell r="A959">
            <v>38616</v>
          </cell>
        </row>
        <row r="960">
          <cell r="A960">
            <v>38618</v>
          </cell>
        </row>
        <row r="961">
          <cell r="A961">
            <v>38618</v>
          </cell>
        </row>
        <row r="962">
          <cell r="A962">
            <v>38618</v>
          </cell>
        </row>
        <row r="963">
          <cell r="A963">
            <v>38618</v>
          </cell>
        </row>
        <row r="964">
          <cell r="A964">
            <v>38621</v>
          </cell>
        </row>
        <row r="965">
          <cell r="A965">
            <v>38621</v>
          </cell>
        </row>
        <row r="966">
          <cell r="A966">
            <v>38621</v>
          </cell>
        </row>
        <row r="967">
          <cell r="A967">
            <v>38622</v>
          </cell>
        </row>
        <row r="968">
          <cell r="A968">
            <v>38622</v>
          </cell>
        </row>
        <row r="969">
          <cell r="A969">
            <v>38622</v>
          </cell>
        </row>
        <row r="970">
          <cell r="A970">
            <v>38625</v>
          </cell>
        </row>
        <row r="971">
          <cell r="A971">
            <v>38625</v>
          </cell>
        </row>
        <row r="972">
          <cell r="A972">
            <v>38625</v>
          </cell>
        </row>
        <row r="973">
          <cell r="A973">
            <v>38629</v>
          </cell>
        </row>
        <row r="974">
          <cell r="A974">
            <v>38629</v>
          </cell>
        </row>
        <row r="975">
          <cell r="A975">
            <v>38629</v>
          </cell>
        </row>
        <row r="976">
          <cell r="A976">
            <v>38630</v>
          </cell>
        </row>
        <row r="977">
          <cell r="A977">
            <v>38632</v>
          </cell>
        </row>
        <row r="978">
          <cell r="A978">
            <v>38632</v>
          </cell>
        </row>
        <row r="979">
          <cell r="A979">
            <v>38632</v>
          </cell>
        </row>
        <row r="980">
          <cell r="A980">
            <v>38632</v>
          </cell>
        </row>
        <row r="981">
          <cell r="A981">
            <v>38639</v>
          </cell>
        </row>
        <row r="982">
          <cell r="A982">
            <v>38639</v>
          </cell>
        </row>
        <row r="983">
          <cell r="A983">
            <v>38639</v>
          </cell>
        </row>
        <row r="984">
          <cell r="A984">
            <v>38644</v>
          </cell>
        </row>
        <row r="985">
          <cell r="A985">
            <v>38644</v>
          </cell>
        </row>
        <row r="986">
          <cell r="A986">
            <v>38646</v>
          </cell>
        </row>
        <row r="987">
          <cell r="A987">
            <v>38646</v>
          </cell>
        </row>
        <row r="988">
          <cell r="A988">
            <v>38646</v>
          </cell>
        </row>
        <row r="989">
          <cell r="A989">
            <v>38646</v>
          </cell>
        </row>
        <row r="990">
          <cell r="A990">
            <v>38649</v>
          </cell>
        </row>
        <row r="991">
          <cell r="A991">
            <v>38651</v>
          </cell>
        </row>
        <row r="992">
          <cell r="A992">
            <v>38651</v>
          </cell>
        </row>
        <row r="993">
          <cell r="A993">
            <v>38651</v>
          </cell>
        </row>
        <row r="994">
          <cell r="A994">
            <v>38653</v>
          </cell>
        </row>
        <row r="995">
          <cell r="A995">
            <v>38653</v>
          </cell>
        </row>
        <row r="996">
          <cell r="A996">
            <v>38658</v>
          </cell>
        </row>
        <row r="997">
          <cell r="A997">
            <v>38660</v>
          </cell>
        </row>
        <row r="998">
          <cell r="A998">
            <v>38660</v>
          </cell>
        </row>
        <row r="999">
          <cell r="A999">
            <v>38660</v>
          </cell>
        </row>
        <row r="1000">
          <cell r="A1000">
            <v>38665</v>
          </cell>
        </row>
        <row r="1001">
          <cell r="A1001">
            <v>38667</v>
          </cell>
        </row>
        <row r="1002">
          <cell r="A1002">
            <v>38667</v>
          </cell>
        </row>
        <row r="1003">
          <cell r="A1003">
            <v>38674</v>
          </cell>
        </row>
        <row r="1004">
          <cell r="A1004">
            <v>38674</v>
          </cell>
        </row>
        <row r="1005">
          <cell r="A1005">
            <v>38674</v>
          </cell>
        </row>
        <row r="1006">
          <cell r="A1006">
            <v>38679</v>
          </cell>
        </row>
        <row r="1007">
          <cell r="A1007">
            <v>38679</v>
          </cell>
        </row>
        <row r="1008">
          <cell r="A1008">
            <v>38681</v>
          </cell>
        </row>
        <row r="1009">
          <cell r="A1009">
            <v>38681</v>
          </cell>
        </row>
        <row r="1010">
          <cell r="A1010">
            <v>38686</v>
          </cell>
        </row>
        <row r="1011">
          <cell r="A1011">
            <v>38688</v>
          </cell>
        </row>
        <row r="1012">
          <cell r="A1012">
            <v>38688</v>
          </cell>
        </row>
        <row r="1013">
          <cell r="A1013">
            <v>38693</v>
          </cell>
        </row>
        <row r="1014">
          <cell r="A1014">
            <v>38693</v>
          </cell>
        </row>
        <row r="1015">
          <cell r="A1015">
            <v>38695</v>
          </cell>
        </row>
        <row r="1016">
          <cell r="A1016">
            <v>38695</v>
          </cell>
        </row>
        <row r="1017">
          <cell r="A1017">
            <v>38695</v>
          </cell>
        </row>
        <row r="1018">
          <cell r="A1018">
            <v>38698</v>
          </cell>
        </row>
        <row r="1019">
          <cell r="A1019">
            <v>38700</v>
          </cell>
        </row>
        <row r="1020">
          <cell r="A1020">
            <v>38702</v>
          </cell>
        </row>
        <row r="1021">
          <cell r="A1021">
            <v>38702</v>
          </cell>
        </row>
        <row r="1022">
          <cell r="A1022">
            <v>38707</v>
          </cell>
        </row>
        <row r="1023">
          <cell r="A1023">
            <v>38708</v>
          </cell>
        </row>
        <row r="1024">
          <cell r="A1024">
            <v>38709</v>
          </cell>
        </row>
        <row r="1025">
          <cell r="A1025">
            <v>38709</v>
          </cell>
        </row>
        <row r="1026">
          <cell r="A1026">
            <v>38709</v>
          </cell>
        </row>
        <row r="1027">
          <cell r="A1027">
            <v>38712</v>
          </cell>
        </row>
        <row r="1028">
          <cell r="A1028">
            <v>38714</v>
          </cell>
        </row>
        <row r="1029">
          <cell r="A1029">
            <v>38715</v>
          </cell>
        </row>
        <row r="1030">
          <cell r="A1030">
            <v>38716</v>
          </cell>
        </row>
        <row r="1031">
          <cell r="A1031">
            <v>38716</v>
          </cell>
        </row>
        <row r="1032">
          <cell r="A1032">
            <v>38721</v>
          </cell>
        </row>
        <row r="1033">
          <cell r="A1033">
            <v>38721</v>
          </cell>
        </row>
        <row r="1034">
          <cell r="A1034">
            <v>38722</v>
          </cell>
        </row>
        <row r="1035">
          <cell r="A1035">
            <v>38723</v>
          </cell>
        </row>
        <row r="1036">
          <cell r="A1036">
            <v>38723</v>
          </cell>
        </row>
        <row r="1037">
          <cell r="A1037">
            <v>38726</v>
          </cell>
        </row>
        <row r="1038">
          <cell r="A1038">
            <v>38727</v>
          </cell>
        </row>
        <row r="1039">
          <cell r="A1039">
            <v>38728</v>
          </cell>
        </row>
        <row r="1040">
          <cell r="A1040">
            <v>38728</v>
          </cell>
        </row>
        <row r="1041">
          <cell r="A1041">
            <v>38730</v>
          </cell>
        </row>
        <row r="1042">
          <cell r="A1042">
            <v>38730</v>
          </cell>
        </row>
        <row r="1043">
          <cell r="A1043">
            <v>38730</v>
          </cell>
        </row>
        <row r="1044">
          <cell r="A1044">
            <v>38735</v>
          </cell>
        </row>
        <row r="1045">
          <cell r="A1045">
            <v>38737</v>
          </cell>
        </row>
        <row r="1046">
          <cell r="A1046">
            <v>38737</v>
          </cell>
        </row>
        <row r="1047">
          <cell r="A1047">
            <v>38740</v>
          </cell>
        </row>
        <row r="1048">
          <cell r="A1048">
            <v>38742</v>
          </cell>
        </row>
        <row r="1049">
          <cell r="A1049">
            <v>38742</v>
          </cell>
        </row>
        <row r="1050">
          <cell r="A1050">
            <v>38743</v>
          </cell>
        </row>
        <row r="1051">
          <cell r="A1051">
            <v>38744</v>
          </cell>
        </row>
        <row r="1052">
          <cell r="A1052">
            <v>38744</v>
          </cell>
        </row>
        <row r="1053">
          <cell r="A1053">
            <v>38744</v>
          </cell>
        </row>
        <row r="1054">
          <cell r="A1054">
            <v>38747</v>
          </cell>
        </row>
        <row r="1055">
          <cell r="A1055">
            <v>38749</v>
          </cell>
        </row>
        <row r="1056">
          <cell r="A1056">
            <v>38749</v>
          </cell>
        </row>
        <row r="1057">
          <cell r="A1057">
            <v>38751</v>
          </cell>
        </row>
        <row r="1058">
          <cell r="A1058">
            <v>38751</v>
          </cell>
        </row>
        <row r="1059">
          <cell r="A1059">
            <v>38754</v>
          </cell>
        </row>
        <row r="1060">
          <cell r="A1060">
            <v>38756</v>
          </cell>
        </row>
        <row r="1061">
          <cell r="A1061">
            <v>38756</v>
          </cell>
        </row>
        <row r="1062">
          <cell r="A1062">
            <v>38757</v>
          </cell>
        </row>
        <row r="1063">
          <cell r="A1063">
            <v>38758</v>
          </cell>
        </row>
        <row r="1064">
          <cell r="A1064">
            <v>38758</v>
          </cell>
        </row>
        <row r="1065">
          <cell r="A1065">
            <v>38758</v>
          </cell>
        </row>
        <row r="1066">
          <cell r="A1066">
            <v>38762</v>
          </cell>
        </row>
        <row r="1067">
          <cell r="A1067">
            <v>38765</v>
          </cell>
        </row>
        <row r="1068">
          <cell r="A1068">
            <v>38765</v>
          </cell>
        </row>
        <row r="1069">
          <cell r="A1069">
            <v>38768</v>
          </cell>
        </row>
        <row r="1070">
          <cell r="A1070">
            <v>38770</v>
          </cell>
        </row>
        <row r="1071">
          <cell r="A1071">
            <v>38770</v>
          </cell>
        </row>
        <row r="1072">
          <cell r="A1072">
            <v>38771</v>
          </cell>
        </row>
        <row r="1073">
          <cell r="A1073">
            <v>38772</v>
          </cell>
        </row>
        <row r="1074">
          <cell r="A1074">
            <v>38772</v>
          </cell>
        </row>
        <row r="1075">
          <cell r="A1075">
            <v>38772</v>
          </cell>
        </row>
        <row r="1076">
          <cell r="A1076">
            <v>38775</v>
          </cell>
        </row>
        <row r="1077">
          <cell r="A1077">
            <v>38777</v>
          </cell>
        </row>
        <row r="1078">
          <cell r="A1078">
            <v>38777</v>
          </cell>
        </row>
        <row r="1079">
          <cell r="A1079">
            <v>38779</v>
          </cell>
        </row>
        <row r="1080">
          <cell r="A1080">
            <v>38779</v>
          </cell>
        </row>
        <row r="1081">
          <cell r="A1081">
            <v>38782</v>
          </cell>
        </row>
        <row r="1082">
          <cell r="A1082">
            <v>38782</v>
          </cell>
        </row>
        <row r="1083">
          <cell r="A1083">
            <v>38784</v>
          </cell>
        </row>
        <row r="1084">
          <cell r="A1084">
            <v>38784</v>
          </cell>
        </row>
        <row r="1085">
          <cell r="A1085">
            <v>38785</v>
          </cell>
        </row>
        <row r="1086">
          <cell r="A1086">
            <v>38786</v>
          </cell>
        </row>
        <row r="1087">
          <cell r="A1087">
            <v>38786</v>
          </cell>
        </row>
        <row r="1088">
          <cell r="A1088">
            <v>38786</v>
          </cell>
        </row>
        <row r="1089">
          <cell r="A1089">
            <v>38791</v>
          </cell>
        </row>
        <row r="1090">
          <cell r="A1090">
            <v>38791</v>
          </cell>
        </row>
        <row r="1091">
          <cell r="A1091">
            <v>38793</v>
          </cell>
        </row>
        <row r="1092">
          <cell r="A1092">
            <v>38793</v>
          </cell>
        </row>
        <row r="1093">
          <cell r="A1093">
            <v>38796</v>
          </cell>
        </row>
        <row r="1094">
          <cell r="A1094">
            <v>38796</v>
          </cell>
        </row>
        <row r="1095">
          <cell r="A1095">
            <v>38798</v>
          </cell>
        </row>
        <row r="1096">
          <cell r="A1096">
            <v>38798</v>
          </cell>
        </row>
        <row r="1097">
          <cell r="A1097">
            <v>38799</v>
          </cell>
        </row>
        <row r="1098">
          <cell r="A1098">
            <v>38799</v>
          </cell>
        </row>
        <row r="1099">
          <cell r="A1099">
            <v>38800</v>
          </cell>
        </row>
        <row r="1100">
          <cell r="A1100">
            <v>38800</v>
          </cell>
        </row>
        <row r="1101">
          <cell r="A1101">
            <v>38803</v>
          </cell>
        </row>
        <row r="1102">
          <cell r="A1102">
            <v>38803</v>
          </cell>
        </row>
        <row r="1103">
          <cell r="A1103">
            <v>38805</v>
          </cell>
        </row>
        <row r="1104">
          <cell r="A1104">
            <v>38805</v>
          </cell>
        </row>
        <row r="1105">
          <cell r="A1105">
            <v>38807</v>
          </cell>
        </row>
        <row r="1106">
          <cell r="A1106">
            <v>38807</v>
          </cell>
        </row>
        <row r="1107">
          <cell r="A1107">
            <v>38810</v>
          </cell>
        </row>
        <row r="1108">
          <cell r="A1108">
            <v>38810</v>
          </cell>
        </row>
        <row r="1109">
          <cell r="A1109">
            <v>38812</v>
          </cell>
        </row>
        <row r="1110">
          <cell r="A1110">
            <v>38812</v>
          </cell>
        </row>
        <row r="1111">
          <cell r="A1111">
            <v>38813</v>
          </cell>
        </row>
        <row r="1112">
          <cell r="A1112">
            <v>38813</v>
          </cell>
        </row>
        <row r="1113">
          <cell r="A1113">
            <v>38814</v>
          </cell>
        </row>
        <row r="1114">
          <cell r="A1114">
            <v>38814</v>
          </cell>
        </row>
        <row r="1115">
          <cell r="A1115">
            <v>38817</v>
          </cell>
        </row>
        <row r="1116">
          <cell r="A1116">
            <v>38819</v>
          </cell>
        </row>
        <row r="1117">
          <cell r="A1117">
            <v>38819</v>
          </cell>
        </row>
        <row r="1118">
          <cell r="A1118">
            <v>38821</v>
          </cell>
        </row>
        <row r="1119">
          <cell r="A1119">
            <v>38821</v>
          </cell>
        </row>
        <row r="1120">
          <cell r="A1120">
            <v>38826</v>
          </cell>
        </row>
        <row r="1121">
          <cell r="A1121">
            <v>38826</v>
          </cell>
        </row>
        <row r="1122">
          <cell r="A1122">
            <v>38827</v>
          </cell>
        </row>
        <row r="1123">
          <cell r="A1123">
            <v>38827</v>
          </cell>
        </row>
        <row r="1124">
          <cell r="A1124">
            <v>38833</v>
          </cell>
        </row>
        <row r="1125">
          <cell r="A1125">
            <v>38833</v>
          </cell>
        </row>
        <row r="1126">
          <cell r="A1126">
            <v>38835</v>
          </cell>
        </row>
        <row r="1127">
          <cell r="A1127">
            <v>38835</v>
          </cell>
        </row>
        <row r="1128">
          <cell r="A1128">
            <v>38840</v>
          </cell>
        </row>
        <row r="1129">
          <cell r="A1129">
            <v>38840</v>
          </cell>
        </row>
        <row r="1130">
          <cell r="A1130">
            <v>38842</v>
          </cell>
        </row>
        <row r="1131">
          <cell r="A1131">
            <v>38842</v>
          </cell>
        </row>
        <row r="1132">
          <cell r="A1132">
            <v>38845</v>
          </cell>
        </row>
        <row r="1133">
          <cell r="A1133">
            <v>38845</v>
          </cell>
        </row>
        <row r="1134">
          <cell r="A1134">
            <v>38847</v>
          </cell>
        </row>
        <row r="1135">
          <cell r="A1135">
            <v>38847</v>
          </cell>
        </row>
        <row r="1136">
          <cell r="A1136">
            <v>38849</v>
          </cell>
        </row>
        <row r="1137">
          <cell r="A1137">
            <v>38849</v>
          </cell>
        </row>
        <row r="1138">
          <cell r="A1138">
            <v>38854</v>
          </cell>
        </row>
        <row r="1139">
          <cell r="A1139">
            <v>38854</v>
          </cell>
        </row>
        <row r="1140">
          <cell r="A1140">
            <v>38856</v>
          </cell>
        </row>
        <row r="1141">
          <cell r="A1141">
            <v>38856</v>
          </cell>
        </row>
        <row r="1142">
          <cell r="A1142">
            <v>38859</v>
          </cell>
        </row>
        <row r="1143">
          <cell r="A1143">
            <v>38859</v>
          </cell>
        </row>
        <row r="1144">
          <cell r="A1144">
            <v>38861</v>
          </cell>
        </row>
        <row r="1145">
          <cell r="A1145">
            <v>38861</v>
          </cell>
        </row>
        <row r="1146">
          <cell r="A1146">
            <v>38863</v>
          </cell>
        </row>
        <row r="1147">
          <cell r="A1147">
            <v>38863</v>
          </cell>
        </row>
        <row r="1148">
          <cell r="A1148">
            <v>38866</v>
          </cell>
        </row>
        <row r="1149">
          <cell r="A1149">
            <v>38866</v>
          </cell>
        </row>
        <row r="1150">
          <cell r="A1150">
            <v>38868</v>
          </cell>
        </row>
        <row r="1151">
          <cell r="A1151">
            <v>38868</v>
          </cell>
        </row>
        <row r="1152">
          <cell r="A1152">
            <v>38870</v>
          </cell>
        </row>
        <row r="1153">
          <cell r="A1153">
            <v>38870</v>
          </cell>
        </row>
        <row r="1154">
          <cell r="A1154">
            <v>38873</v>
          </cell>
        </row>
        <row r="1155">
          <cell r="A1155">
            <v>38875</v>
          </cell>
        </row>
        <row r="1156">
          <cell r="A1156">
            <v>38875</v>
          </cell>
        </row>
        <row r="1157">
          <cell r="A1157">
            <v>38876</v>
          </cell>
        </row>
        <row r="1158">
          <cell r="A1158">
            <v>38877</v>
          </cell>
        </row>
        <row r="1159">
          <cell r="A1159">
            <v>38877</v>
          </cell>
        </row>
        <row r="1160">
          <cell r="A1160">
            <v>38880</v>
          </cell>
        </row>
        <row r="1161">
          <cell r="A1161">
            <v>38882</v>
          </cell>
        </row>
        <row r="1162">
          <cell r="A1162">
            <v>38882</v>
          </cell>
        </row>
        <row r="1163">
          <cell r="A1163">
            <v>38884</v>
          </cell>
        </row>
        <row r="1164">
          <cell r="A1164">
            <v>38884</v>
          </cell>
        </row>
        <row r="1165">
          <cell r="A1165">
            <v>38889</v>
          </cell>
        </row>
        <row r="1166">
          <cell r="A1166">
            <v>38889</v>
          </cell>
        </row>
        <row r="1167">
          <cell r="A1167">
            <v>38889</v>
          </cell>
        </row>
        <row r="1168">
          <cell r="A1168">
            <v>38890</v>
          </cell>
        </row>
        <row r="1169">
          <cell r="A1169">
            <v>38891</v>
          </cell>
        </row>
        <row r="1170">
          <cell r="A1170">
            <v>38891</v>
          </cell>
        </row>
        <row r="1171">
          <cell r="A1171">
            <v>38894</v>
          </cell>
        </row>
        <row r="1172">
          <cell r="A1172">
            <v>38894</v>
          </cell>
        </row>
        <row r="1173">
          <cell r="A1173">
            <v>38895</v>
          </cell>
        </row>
        <row r="1174">
          <cell r="A1174">
            <v>38895</v>
          </cell>
        </row>
        <row r="1175">
          <cell r="A1175">
            <v>38896</v>
          </cell>
        </row>
        <row r="1176">
          <cell r="A1176">
            <v>38896</v>
          </cell>
        </row>
        <row r="1177">
          <cell r="A1177">
            <v>38898</v>
          </cell>
        </row>
        <row r="1178">
          <cell r="A1178">
            <v>38898</v>
          </cell>
        </row>
        <row r="1179">
          <cell r="A1179">
            <v>38903</v>
          </cell>
        </row>
        <row r="1180">
          <cell r="A1180">
            <v>38903</v>
          </cell>
        </row>
        <row r="1181">
          <cell r="A1181">
            <v>38905</v>
          </cell>
        </row>
        <row r="1182">
          <cell r="A1182">
            <v>38905</v>
          </cell>
        </row>
        <row r="1183">
          <cell r="A1183">
            <v>38908</v>
          </cell>
        </row>
        <row r="1184">
          <cell r="A1184">
            <v>38908</v>
          </cell>
        </row>
        <row r="1185">
          <cell r="A1185">
            <v>38910</v>
          </cell>
        </row>
        <row r="1186">
          <cell r="A1186">
            <v>38910</v>
          </cell>
        </row>
        <row r="1187">
          <cell r="A1187">
            <v>38912</v>
          </cell>
        </row>
        <row r="1188">
          <cell r="A1188">
            <v>38912</v>
          </cell>
        </row>
        <row r="1189">
          <cell r="A1189">
            <v>38915</v>
          </cell>
        </row>
        <row r="1190">
          <cell r="A1190">
            <v>38917</v>
          </cell>
        </row>
        <row r="1191">
          <cell r="A1191">
            <v>38917</v>
          </cell>
        </row>
        <row r="1192">
          <cell r="A1192">
            <v>38918</v>
          </cell>
        </row>
        <row r="1193">
          <cell r="A1193">
            <v>38919</v>
          </cell>
        </row>
        <row r="1194">
          <cell r="A1194">
            <v>38919</v>
          </cell>
        </row>
        <row r="1195">
          <cell r="A1195">
            <v>38924</v>
          </cell>
        </row>
        <row r="1196">
          <cell r="A1196">
            <v>38924</v>
          </cell>
        </row>
        <row r="1197">
          <cell r="A1197">
            <v>38925</v>
          </cell>
        </row>
        <row r="1198">
          <cell r="A1198">
            <v>38926</v>
          </cell>
        </row>
        <row r="1199">
          <cell r="A1199">
            <v>38926</v>
          </cell>
        </row>
        <row r="1200">
          <cell r="A1200">
            <v>38931</v>
          </cell>
        </row>
        <row r="1201">
          <cell r="A1201">
            <v>38931</v>
          </cell>
        </row>
        <row r="1202">
          <cell r="A1202">
            <v>38933</v>
          </cell>
        </row>
        <row r="1203">
          <cell r="A1203">
            <v>38933</v>
          </cell>
        </row>
        <row r="1204">
          <cell r="A1204">
            <v>38936</v>
          </cell>
        </row>
        <row r="1205">
          <cell r="A1205">
            <v>38938</v>
          </cell>
        </row>
        <row r="1206">
          <cell r="A1206">
            <v>38938</v>
          </cell>
        </row>
        <row r="1207">
          <cell r="A1207">
            <v>38940</v>
          </cell>
        </row>
        <row r="1208">
          <cell r="A1208">
            <v>38940</v>
          </cell>
        </row>
        <row r="1209">
          <cell r="A1209">
            <v>38945</v>
          </cell>
        </row>
        <row r="1210">
          <cell r="A1210">
            <v>38945</v>
          </cell>
        </row>
        <row r="1211">
          <cell r="A1211">
            <v>38947</v>
          </cell>
        </row>
        <row r="1212">
          <cell r="A1212">
            <v>38947</v>
          </cell>
        </row>
        <row r="1213">
          <cell r="A1213">
            <v>38950</v>
          </cell>
        </row>
        <row r="1214">
          <cell r="A1214">
            <v>38952</v>
          </cell>
        </row>
        <row r="1215">
          <cell r="A1215">
            <v>38952</v>
          </cell>
        </row>
        <row r="1216">
          <cell r="A1216">
            <v>38952</v>
          </cell>
        </row>
        <row r="1217">
          <cell r="A1217">
            <v>38953</v>
          </cell>
        </row>
        <row r="1218">
          <cell r="A1218">
            <v>38954</v>
          </cell>
        </row>
        <row r="1219">
          <cell r="A1219">
            <v>38954</v>
          </cell>
        </row>
        <row r="1220">
          <cell r="A1220">
            <v>38957</v>
          </cell>
        </row>
        <row r="1221">
          <cell r="A1221">
            <v>38959</v>
          </cell>
        </row>
        <row r="1222">
          <cell r="A1222">
            <v>38959</v>
          </cell>
        </row>
        <row r="1223">
          <cell r="A1223">
            <v>38961</v>
          </cell>
        </row>
        <row r="1224">
          <cell r="A1224">
            <v>38964</v>
          </cell>
        </row>
        <row r="1225">
          <cell r="A1225">
            <v>38966</v>
          </cell>
        </row>
        <row r="1226">
          <cell r="A1226">
            <v>38968</v>
          </cell>
        </row>
        <row r="1227">
          <cell r="A1227">
            <v>38973</v>
          </cell>
        </row>
        <row r="1228">
          <cell r="A1228">
            <v>38975</v>
          </cell>
        </row>
        <row r="1229">
          <cell r="A1229">
            <v>38978</v>
          </cell>
        </row>
        <row r="1230">
          <cell r="A1230">
            <v>38980</v>
          </cell>
        </row>
        <row r="1231">
          <cell r="A1231">
            <v>38982</v>
          </cell>
        </row>
        <row r="1232">
          <cell r="A1232">
            <v>38985</v>
          </cell>
        </row>
        <row r="1233">
          <cell r="A1233">
            <v>38987</v>
          </cell>
        </row>
        <row r="1234">
          <cell r="A1234">
            <v>38989</v>
          </cell>
        </row>
        <row r="1235">
          <cell r="A1235">
            <v>38994</v>
          </cell>
        </row>
        <row r="1236">
          <cell r="A1236">
            <v>38996</v>
          </cell>
        </row>
        <row r="1237">
          <cell r="A1237">
            <v>38999</v>
          </cell>
        </row>
        <row r="1238">
          <cell r="A1238">
            <v>39001</v>
          </cell>
        </row>
        <row r="1239">
          <cell r="A1239">
            <v>39003</v>
          </cell>
        </row>
        <row r="1240">
          <cell r="A1240">
            <v>39008</v>
          </cell>
        </row>
        <row r="1241">
          <cell r="A1241">
            <v>39010</v>
          </cell>
        </row>
        <row r="1242">
          <cell r="A1242">
            <v>39013</v>
          </cell>
        </row>
        <row r="1243">
          <cell r="A1243">
            <v>39015</v>
          </cell>
        </row>
        <row r="1244">
          <cell r="A1244">
            <v>39017</v>
          </cell>
        </row>
        <row r="1245">
          <cell r="A1245">
            <v>39022</v>
          </cell>
        </row>
        <row r="1246">
          <cell r="A1246">
            <v>39024</v>
          </cell>
        </row>
        <row r="1247">
          <cell r="A1247">
            <v>39027</v>
          </cell>
        </row>
        <row r="1248">
          <cell r="A1248">
            <v>39029</v>
          </cell>
        </row>
        <row r="1249">
          <cell r="A1249">
            <v>39031</v>
          </cell>
        </row>
        <row r="1250">
          <cell r="A1250">
            <v>39034</v>
          </cell>
        </row>
        <row r="1251">
          <cell r="A1251">
            <v>39036</v>
          </cell>
        </row>
        <row r="1252">
          <cell r="A1252">
            <v>39038</v>
          </cell>
        </row>
        <row r="1253">
          <cell r="A1253">
            <v>39041</v>
          </cell>
        </row>
        <row r="1254">
          <cell r="A1254">
            <v>39043</v>
          </cell>
        </row>
        <row r="1255">
          <cell r="A1255">
            <v>39045</v>
          </cell>
        </row>
        <row r="1256">
          <cell r="A1256">
            <v>39050</v>
          </cell>
        </row>
        <row r="1257">
          <cell r="A1257">
            <v>39052</v>
          </cell>
        </row>
        <row r="1258">
          <cell r="A1258">
            <v>39057</v>
          </cell>
        </row>
        <row r="1259">
          <cell r="A1259">
            <v>39059</v>
          </cell>
        </row>
        <row r="1260">
          <cell r="A1260">
            <v>39062</v>
          </cell>
        </row>
        <row r="1261">
          <cell r="A1261">
            <v>39064</v>
          </cell>
        </row>
        <row r="1262">
          <cell r="A1262">
            <v>39066</v>
          </cell>
        </row>
        <row r="1263">
          <cell r="A1263">
            <v>39069</v>
          </cell>
        </row>
        <row r="1264">
          <cell r="A1264">
            <v>39071</v>
          </cell>
        </row>
        <row r="1265">
          <cell r="A1265">
            <v>39073</v>
          </cell>
        </row>
        <row r="1266">
          <cell r="A1266">
            <v>39076</v>
          </cell>
        </row>
        <row r="1267">
          <cell r="A1267">
            <v>39078</v>
          </cell>
        </row>
        <row r="1268">
          <cell r="A1268">
            <v>39080</v>
          </cell>
        </row>
        <row r="1269">
          <cell r="A1269">
            <v>39085</v>
          </cell>
        </row>
        <row r="1270">
          <cell r="A1270">
            <v>39087</v>
          </cell>
        </row>
        <row r="1271">
          <cell r="A1271">
            <v>39092</v>
          </cell>
        </row>
        <row r="1272">
          <cell r="A1272">
            <v>39094</v>
          </cell>
        </row>
        <row r="1273">
          <cell r="A1273">
            <v>39097</v>
          </cell>
        </row>
        <row r="1274">
          <cell r="A1274">
            <v>39099</v>
          </cell>
        </row>
        <row r="1275">
          <cell r="A1275">
            <v>39101</v>
          </cell>
        </row>
        <row r="1276">
          <cell r="A1276">
            <v>39106</v>
          </cell>
        </row>
        <row r="1277">
          <cell r="A1277">
            <v>39108</v>
          </cell>
        </row>
        <row r="1278">
          <cell r="A1278">
            <v>39111</v>
          </cell>
        </row>
        <row r="1279">
          <cell r="A1279">
            <v>39113</v>
          </cell>
        </row>
        <row r="1280">
          <cell r="A1280">
            <v>39115</v>
          </cell>
        </row>
        <row r="1281">
          <cell r="A1281">
            <v>39120</v>
          </cell>
        </row>
        <row r="1282">
          <cell r="A1282">
            <v>39122</v>
          </cell>
        </row>
        <row r="1283">
          <cell r="A1283">
            <v>39125</v>
          </cell>
        </row>
        <row r="1284">
          <cell r="A1284">
            <v>39127</v>
          </cell>
        </row>
        <row r="1285">
          <cell r="A1285">
            <v>39129</v>
          </cell>
        </row>
        <row r="1286">
          <cell r="A1286">
            <v>39134</v>
          </cell>
        </row>
        <row r="1287">
          <cell r="A1287">
            <v>39136</v>
          </cell>
        </row>
        <row r="1288">
          <cell r="A1288">
            <v>39139</v>
          </cell>
        </row>
        <row r="1289">
          <cell r="A1289">
            <v>39141</v>
          </cell>
        </row>
        <row r="1290">
          <cell r="A1290">
            <v>39143</v>
          </cell>
        </row>
        <row r="1291">
          <cell r="A1291">
            <v>39148</v>
          </cell>
        </row>
        <row r="1292">
          <cell r="A1292">
            <v>39150</v>
          </cell>
        </row>
        <row r="1293">
          <cell r="A1293">
            <v>39153</v>
          </cell>
        </row>
        <row r="1294">
          <cell r="A1294">
            <v>39155</v>
          </cell>
        </row>
        <row r="1295">
          <cell r="A1295">
            <v>39157</v>
          </cell>
        </row>
        <row r="1296">
          <cell r="A1296">
            <v>39162</v>
          </cell>
        </row>
        <row r="1297">
          <cell r="A1297">
            <v>39164</v>
          </cell>
        </row>
        <row r="1298">
          <cell r="A1298">
            <v>39167</v>
          </cell>
        </row>
        <row r="1299">
          <cell r="A1299">
            <v>39169</v>
          </cell>
        </row>
        <row r="1300">
          <cell r="A1300">
            <v>39171</v>
          </cell>
        </row>
        <row r="1301">
          <cell r="A1301">
            <v>39176</v>
          </cell>
        </row>
        <row r="1302">
          <cell r="A1302">
            <v>39177</v>
          </cell>
        </row>
        <row r="1303">
          <cell r="A1303">
            <v>39183</v>
          </cell>
        </row>
        <row r="1304">
          <cell r="A1304">
            <v>39185</v>
          </cell>
        </row>
        <row r="1305">
          <cell r="A1305">
            <v>39188</v>
          </cell>
        </row>
        <row r="1306">
          <cell r="A1306">
            <v>39190</v>
          </cell>
        </row>
        <row r="1307">
          <cell r="A1307">
            <v>39192</v>
          </cell>
        </row>
        <row r="1308">
          <cell r="A1308">
            <v>39197</v>
          </cell>
        </row>
        <row r="1309">
          <cell r="A1309">
            <v>39199</v>
          </cell>
        </row>
        <row r="1310">
          <cell r="A1310">
            <v>39202</v>
          </cell>
        </row>
        <row r="1311">
          <cell r="A1311">
            <v>39206</v>
          </cell>
        </row>
        <row r="1312">
          <cell r="A1312">
            <v>39211</v>
          </cell>
        </row>
        <row r="1313">
          <cell r="A1313">
            <v>39213</v>
          </cell>
        </row>
        <row r="1314">
          <cell r="A1314">
            <v>39216</v>
          </cell>
        </row>
        <row r="1315">
          <cell r="A1315">
            <v>39218</v>
          </cell>
        </row>
        <row r="1316">
          <cell r="A1316">
            <v>39220</v>
          </cell>
        </row>
        <row r="1317">
          <cell r="A1317">
            <v>39220</v>
          </cell>
        </row>
        <row r="1318">
          <cell r="A1318">
            <v>39225</v>
          </cell>
        </row>
        <row r="1319">
          <cell r="A1319">
            <v>39227</v>
          </cell>
        </row>
        <row r="1320">
          <cell r="A1320">
            <v>39230</v>
          </cell>
        </row>
        <row r="1321">
          <cell r="A1321">
            <v>39232</v>
          </cell>
        </row>
        <row r="1322">
          <cell r="A1322">
            <v>39234</v>
          </cell>
        </row>
        <row r="1323">
          <cell r="A1323">
            <v>39239</v>
          </cell>
        </row>
        <row r="1324">
          <cell r="A1324">
            <v>39241</v>
          </cell>
        </row>
        <row r="1325">
          <cell r="A1325">
            <v>39246</v>
          </cell>
        </row>
        <row r="1326">
          <cell r="A1326">
            <v>39248</v>
          </cell>
        </row>
        <row r="1327">
          <cell r="A1327">
            <v>39251</v>
          </cell>
        </row>
        <row r="1328">
          <cell r="A1328">
            <v>39253</v>
          </cell>
        </row>
        <row r="1329">
          <cell r="A1329">
            <v>39255</v>
          </cell>
        </row>
        <row r="1330">
          <cell r="A1330">
            <v>39260</v>
          </cell>
        </row>
        <row r="1331">
          <cell r="A1331">
            <v>39262</v>
          </cell>
        </row>
        <row r="1332">
          <cell r="A1332">
            <v>39267</v>
          </cell>
        </row>
        <row r="1333">
          <cell r="A1333">
            <v>39269</v>
          </cell>
        </row>
        <row r="1334">
          <cell r="A1334">
            <v>39274</v>
          </cell>
        </row>
        <row r="1335">
          <cell r="A1335">
            <v>39276</v>
          </cell>
        </row>
        <row r="1336">
          <cell r="A1336">
            <v>39281</v>
          </cell>
        </row>
        <row r="1337">
          <cell r="A1337">
            <v>39283</v>
          </cell>
        </row>
        <row r="1338">
          <cell r="A1338">
            <v>39288</v>
          </cell>
        </row>
        <row r="1339">
          <cell r="A1339">
            <v>39290</v>
          </cell>
        </row>
        <row r="1340">
          <cell r="A1340">
            <v>39293</v>
          </cell>
        </row>
        <row r="1341">
          <cell r="A1341">
            <v>39295</v>
          </cell>
        </row>
        <row r="1342">
          <cell r="A1342">
            <v>39297</v>
          </cell>
        </row>
        <row r="1343">
          <cell r="A1343">
            <v>39302</v>
          </cell>
        </row>
        <row r="1344">
          <cell r="A1344">
            <v>39304</v>
          </cell>
        </row>
        <row r="1345">
          <cell r="A1345">
            <v>39309</v>
          </cell>
        </row>
        <row r="1346">
          <cell r="A1346">
            <v>39311</v>
          </cell>
        </row>
        <row r="1347">
          <cell r="A1347">
            <v>39316</v>
          </cell>
        </row>
        <row r="1348">
          <cell r="A1348">
            <v>39318</v>
          </cell>
        </row>
        <row r="1349">
          <cell r="A1349">
            <v>39321</v>
          </cell>
        </row>
        <row r="1350">
          <cell r="A1350">
            <v>39323</v>
          </cell>
        </row>
        <row r="1351">
          <cell r="A1351">
            <v>39325</v>
          </cell>
        </row>
        <row r="1352">
          <cell r="A1352">
            <v>39330</v>
          </cell>
        </row>
        <row r="1353">
          <cell r="A1353">
            <v>39332</v>
          </cell>
        </row>
        <row r="1354">
          <cell r="A1354">
            <v>39337</v>
          </cell>
        </row>
        <row r="1355">
          <cell r="A1355">
            <v>39339</v>
          </cell>
        </row>
        <row r="1356">
          <cell r="A1356">
            <v>39344</v>
          </cell>
        </row>
        <row r="1357">
          <cell r="A1357">
            <v>39346</v>
          </cell>
        </row>
        <row r="1358">
          <cell r="A1358">
            <v>39349</v>
          </cell>
        </row>
        <row r="1359">
          <cell r="A1359">
            <v>39351</v>
          </cell>
        </row>
        <row r="1360">
          <cell r="A1360">
            <v>39353</v>
          </cell>
        </row>
        <row r="1361">
          <cell r="A1361">
            <v>39358</v>
          </cell>
        </row>
        <row r="1362">
          <cell r="A1362">
            <v>39360</v>
          </cell>
        </row>
        <row r="1363">
          <cell r="A1363">
            <v>39365</v>
          </cell>
        </row>
        <row r="1364">
          <cell r="A1364">
            <v>39367</v>
          </cell>
        </row>
        <row r="1365">
          <cell r="A1365">
            <v>39372</v>
          </cell>
        </row>
        <row r="1366">
          <cell r="A1366">
            <v>39374</v>
          </cell>
        </row>
        <row r="1367">
          <cell r="A1367">
            <v>39379</v>
          </cell>
        </row>
        <row r="1368">
          <cell r="A1368">
            <v>39381</v>
          </cell>
        </row>
        <row r="1369">
          <cell r="A1369">
            <v>39384</v>
          </cell>
        </row>
        <row r="1370">
          <cell r="A1370">
            <v>39386</v>
          </cell>
        </row>
        <row r="1371">
          <cell r="A1371">
            <v>39388</v>
          </cell>
        </row>
        <row r="1372">
          <cell r="A1372">
            <v>39393</v>
          </cell>
        </row>
        <row r="1373">
          <cell r="A1373">
            <v>39395</v>
          </cell>
        </row>
        <row r="1374">
          <cell r="A1374">
            <v>39400</v>
          </cell>
        </row>
        <row r="1375">
          <cell r="A1375">
            <v>39402</v>
          </cell>
        </row>
        <row r="1376">
          <cell r="A1376">
            <v>39407</v>
          </cell>
        </row>
        <row r="1377">
          <cell r="A1377">
            <v>39409</v>
          </cell>
        </row>
        <row r="1378">
          <cell r="A1378">
            <v>39412</v>
          </cell>
        </row>
        <row r="1379">
          <cell r="A1379">
            <v>39414</v>
          </cell>
        </row>
        <row r="1380">
          <cell r="A1380">
            <v>39416</v>
          </cell>
        </row>
        <row r="1381">
          <cell r="A1381">
            <v>39421</v>
          </cell>
        </row>
        <row r="1382">
          <cell r="A1382">
            <v>39423</v>
          </cell>
        </row>
        <row r="1383">
          <cell r="A1383">
            <v>39428</v>
          </cell>
        </row>
        <row r="1384">
          <cell r="A1384">
            <v>39430</v>
          </cell>
        </row>
        <row r="1385">
          <cell r="A1385">
            <v>39435</v>
          </cell>
        </row>
        <row r="1386">
          <cell r="A1386">
            <v>39437</v>
          </cell>
        </row>
        <row r="1387">
          <cell r="A1387">
            <v>39440</v>
          </cell>
        </row>
        <row r="1388">
          <cell r="A1388">
            <v>39442</v>
          </cell>
        </row>
        <row r="1389">
          <cell r="A1389">
            <v>39444</v>
          </cell>
        </row>
        <row r="1390">
          <cell r="A1390">
            <v>39450</v>
          </cell>
        </row>
        <row r="1391">
          <cell r="A1391">
            <v>39451</v>
          </cell>
        </row>
        <row r="1392">
          <cell r="A1392">
            <v>39456</v>
          </cell>
        </row>
        <row r="1393">
          <cell r="A1393">
            <v>39458</v>
          </cell>
        </row>
        <row r="1394">
          <cell r="A1394">
            <v>39463</v>
          </cell>
        </row>
        <row r="1395">
          <cell r="A1395">
            <v>39465</v>
          </cell>
        </row>
        <row r="1396">
          <cell r="A1396">
            <v>39470</v>
          </cell>
        </row>
        <row r="1397">
          <cell r="A1397">
            <v>39472</v>
          </cell>
        </row>
        <row r="1398">
          <cell r="A1398">
            <v>39475</v>
          </cell>
        </row>
        <row r="1399">
          <cell r="A1399">
            <v>39477</v>
          </cell>
        </row>
        <row r="1400">
          <cell r="A1400">
            <v>39479</v>
          </cell>
        </row>
        <row r="1401">
          <cell r="A1401">
            <v>39484</v>
          </cell>
        </row>
        <row r="1402">
          <cell r="A1402">
            <v>39486</v>
          </cell>
        </row>
        <row r="1403">
          <cell r="A1403">
            <v>39491</v>
          </cell>
        </row>
        <row r="1404">
          <cell r="A1404">
            <v>39492</v>
          </cell>
        </row>
        <row r="1405">
          <cell r="A1405">
            <v>39498</v>
          </cell>
        </row>
        <row r="1406">
          <cell r="A1406">
            <v>39500</v>
          </cell>
        </row>
        <row r="1407">
          <cell r="A1407">
            <v>39503</v>
          </cell>
        </row>
        <row r="1408">
          <cell r="A1408">
            <v>39505</v>
          </cell>
        </row>
        <row r="1409">
          <cell r="A1409">
            <v>39507</v>
          </cell>
        </row>
        <row r="1410">
          <cell r="A1410">
            <v>39512</v>
          </cell>
        </row>
        <row r="1411">
          <cell r="A1411">
            <v>39514</v>
          </cell>
        </row>
        <row r="1412">
          <cell r="A1412">
            <v>39519</v>
          </cell>
        </row>
        <row r="1413">
          <cell r="A1413">
            <v>39521</v>
          </cell>
        </row>
        <row r="1414">
          <cell r="A1414">
            <v>39526</v>
          </cell>
        </row>
        <row r="1415">
          <cell r="A1415">
            <v>39528</v>
          </cell>
        </row>
        <row r="1416">
          <cell r="A1416">
            <v>39531</v>
          </cell>
        </row>
        <row r="1417">
          <cell r="A1417">
            <v>39533</v>
          </cell>
        </row>
        <row r="1418">
          <cell r="A1418">
            <v>39535</v>
          </cell>
        </row>
        <row r="1419">
          <cell r="A1419">
            <v>39540</v>
          </cell>
        </row>
        <row r="1420">
          <cell r="A1420">
            <v>39542</v>
          </cell>
        </row>
        <row r="1421">
          <cell r="A1421">
            <v>39547</v>
          </cell>
        </row>
        <row r="1422">
          <cell r="A1422">
            <v>39549</v>
          </cell>
        </row>
        <row r="1423">
          <cell r="A1423">
            <v>39554</v>
          </cell>
        </row>
        <row r="1424">
          <cell r="A1424">
            <v>39556</v>
          </cell>
        </row>
        <row r="1425">
          <cell r="A1425">
            <v>39561</v>
          </cell>
        </row>
        <row r="1426">
          <cell r="A1426">
            <v>39562</v>
          </cell>
        </row>
        <row r="1427">
          <cell r="A1427">
            <v>39567</v>
          </cell>
        </row>
        <row r="1428">
          <cell r="A1428">
            <v>39568</v>
          </cell>
        </row>
        <row r="1429">
          <cell r="A1429">
            <v>39568</v>
          </cell>
        </row>
        <row r="1430">
          <cell r="A1430">
            <v>39575</v>
          </cell>
        </row>
        <row r="1431">
          <cell r="A1431">
            <v>39577</v>
          </cell>
        </row>
        <row r="1432">
          <cell r="A1432">
            <v>39582</v>
          </cell>
        </row>
        <row r="1433">
          <cell r="A1433">
            <v>39584</v>
          </cell>
        </row>
        <row r="1434">
          <cell r="A1434">
            <v>39589</v>
          </cell>
        </row>
        <row r="1435">
          <cell r="A1435">
            <v>39591</v>
          </cell>
        </row>
        <row r="1436">
          <cell r="A1436">
            <v>39594</v>
          </cell>
        </row>
        <row r="1437">
          <cell r="A1437">
            <v>39596</v>
          </cell>
        </row>
        <row r="1438">
          <cell r="A1438">
            <v>39598</v>
          </cell>
        </row>
        <row r="1439">
          <cell r="A1439">
            <v>39603</v>
          </cell>
        </row>
        <row r="1440">
          <cell r="A1440">
            <v>39605</v>
          </cell>
        </row>
        <row r="1441">
          <cell r="A1441">
            <v>39610</v>
          </cell>
        </row>
        <row r="1442">
          <cell r="A1442">
            <v>39612</v>
          </cell>
        </row>
        <row r="1443">
          <cell r="A1443">
            <v>39617</v>
          </cell>
        </row>
        <row r="1444">
          <cell r="A1444">
            <v>39619</v>
          </cell>
        </row>
        <row r="1445">
          <cell r="A1445">
            <v>39622</v>
          </cell>
        </row>
        <row r="1446">
          <cell r="A1446">
            <v>39624</v>
          </cell>
        </row>
        <row r="1447">
          <cell r="A1447">
            <v>39626</v>
          </cell>
        </row>
        <row r="1448">
          <cell r="A1448">
            <v>39631</v>
          </cell>
        </row>
        <row r="1449">
          <cell r="A1449">
            <v>39633</v>
          </cell>
        </row>
        <row r="1450">
          <cell r="A1450">
            <v>39638</v>
          </cell>
        </row>
        <row r="1451">
          <cell r="A1451">
            <v>39640</v>
          </cell>
        </row>
        <row r="1452">
          <cell r="A1452">
            <v>39645</v>
          </cell>
        </row>
        <row r="1453">
          <cell r="A1453">
            <v>39647</v>
          </cell>
        </row>
        <row r="1454">
          <cell r="A1454">
            <v>39652</v>
          </cell>
        </row>
        <row r="1455">
          <cell r="A1455">
            <v>39654</v>
          </cell>
        </row>
        <row r="1456">
          <cell r="A1456">
            <v>39657</v>
          </cell>
        </row>
        <row r="1457">
          <cell r="A1457">
            <v>39659</v>
          </cell>
        </row>
        <row r="1458">
          <cell r="A1458">
            <v>39661</v>
          </cell>
        </row>
        <row r="1459">
          <cell r="A1459">
            <v>39666</v>
          </cell>
        </row>
        <row r="1460">
          <cell r="A1460">
            <v>39668</v>
          </cell>
        </row>
        <row r="1461">
          <cell r="A1461">
            <v>39673</v>
          </cell>
        </row>
        <row r="1462">
          <cell r="A1462">
            <v>39675</v>
          </cell>
        </row>
        <row r="1463">
          <cell r="A1463">
            <v>39680</v>
          </cell>
        </row>
        <row r="1464">
          <cell r="A1464">
            <v>39682</v>
          </cell>
        </row>
        <row r="1465">
          <cell r="A1465">
            <v>39685</v>
          </cell>
        </row>
        <row r="1466">
          <cell r="A1466">
            <v>39687</v>
          </cell>
        </row>
        <row r="1467">
          <cell r="A1467">
            <v>39689</v>
          </cell>
        </row>
        <row r="1468">
          <cell r="A1468">
            <v>39694</v>
          </cell>
        </row>
        <row r="1469">
          <cell r="A1469">
            <v>39696</v>
          </cell>
        </row>
        <row r="1470">
          <cell r="A1470">
            <v>39701</v>
          </cell>
        </row>
        <row r="1471">
          <cell r="A1471">
            <v>39703</v>
          </cell>
        </row>
        <row r="1472">
          <cell r="A1472">
            <v>39708</v>
          </cell>
        </row>
        <row r="1473">
          <cell r="A1473">
            <v>39710</v>
          </cell>
        </row>
        <row r="1474">
          <cell r="A1474">
            <v>39713</v>
          </cell>
        </row>
        <row r="1475">
          <cell r="A1475">
            <v>39715</v>
          </cell>
        </row>
        <row r="1476">
          <cell r="A1476">
            <v>39717</v>
          </cell>
        </row>
        <row r="1477">
          <cell r="A1477">
            <v>39722</v>
          </cell>
        </row>
        <row r="1478">
          <cell r="A1478">
            <v>39724</v>
          </cell>
        </row>
        <row r="1479">
          <cell r="A1479">
            <v>39729</v>
          </cell>
        </row>
        <row r="1480">
          <cell r="A1480">
            <v>39731</v>
          </cell>
        </row>
        <row r="1481">
          <cell r="A1481">
            <v>39736</v>
          </cell>
        </row>
        <row r="1482">
          <cell r="A1482">
            <v>39738</v>
          </cell>
        </row>
        <row r="1483">
          <cell r="A1483">
            <v>39743</v>
          </cell>
        </row>
        <row r="1484">
          <cell r="A1484">
            <v>39745</v>
          </cell>
        </row>
        <row r="1485">
          <cell r="A1485">
            <v>39748</v>
          </cell>
        </row>
        <row r="1486">
          <cell r="A1486">
            <v>39750</v>
          </cell>
        </row>
        <row r="1487">
          <cell r="A1487">
            <v>39752</v>
          </cell>
        </row>
        <row r="1488">
          <cell r="A1488">
            <v>39757</v>
          </cell>
        </row>
        <row r="1489">
          <cell r="A1489">
            <v>39759</v>
          </cell>
        </row>
        <row r="1490">
          <cell r="A1490">
            <v>39764</v>
          </cell>
        </row>
        <row r="1491">
          <cell r="A1491">
            <v>39766</v>
          </cell>
        </row>
        <row r="1492">
          <cell r="A1492">
            <v>39771</v>
          </cell>
        </row>
        <row r="1493">
          <cell r="A1493">
            <v>39773</v>
          </cell>
        </row>
        <row r="1494">
          <cell r="A1494">
            <v>39776</v>
          </cell>
        </row>
        <row r="1495">
          <cell r="A1495">
            <v>39778</v>
          </cell>
        </row>
        <row r="1496">
          <cell r="A1496">
            <v>39780</v>
          </cell>
        </row>
        <row r="1497">
          <cell r="A1497">
            <v>39785</v>
          </cell>
        </row>
        <row r="1498">
          <cell r="A1498">
            <v>39787</v>
          </cell>
        </row>
        <row r="1499">
          <cell r="A1499">
            <v>39792</v>
          </cell>
        </row>
        <row r="1500">
          <cell r="A1500">
            <v>39794</v>
          </cell>
        </row>
        <row r="1501">
          <cell r="A1501">
            <v>39799</v>
          </cell>
        </row>
        <row r="1502">
          <cell r="A1502">
            <v>39800</v>
          </cell>
        </row>
        <row r="1503">
          <cell r="A1503">
            <v>39804</v>
          </cell>
        </row>
        <row r="1504">
          <cell r="A1504">
            <v>39806</v>
          </cell>
        </row>
        <row r="1505">
          <cell r="A1505">
            <v>39808</v>
          </cell>
        </row>
        <row r="1506">
          <cell r="A1506">
            <v>39813</v>
          </cell>
        </row>
        <row r="1507">
          <cell r="A1507">
            <v>39813</v>
          </cell>
        </row>
        <row r="1508">
          <cell r="A1508">
            <v>39821</v>
          </cell>
        </row>
        <row r="1509">
          <cell r="A1509">
            <v>39822</v>
          </cell>
        </row>
        <row r="1510">
          <cell r="A1510">
            <v>39827</v>
          </cell>
        </row>
        <row r="1511">
          <cell r="A1511">
            <v>39829</v>
          </cell>
        </row>
        <row r="1512">
          <cell r="A1512">
            <v>39834</v>
          </cell>
        </row>
        <row r="1513">
          <cell r="A1513">
            <v>39836</v>
          </cell>
        </row>
        <row r="1514">
          <cell r="A1514">
            <v>39839</v>
          </cell>
        </row>
        <row r="1515">
          <cell r="A1515">
            <v>39841</v>
          </cell>
        </row>
        <row r="1516">
          <cell r="A1516">
            <v>39843</v>
          </cell>
        </row>
        <row r="1517">
          <cell r="A1517">
            <v>39848</v>
          </cell>
        </row>
        <row r="1518">
          <cell r="A1518">
            <v>39850</v>
          </cell>
        </row>
        <row r="1519">
          <cell r="A1519">
            <v>39855</v>
          </cell>
        </row>
        <row r="1520">
          <cell r="A1520">
            <v>39857</v>
          </cell>
        </row>
        <row r="1521">
          <cell r="A1521">
            <v>39862</v>
          </cell>
        </row>
        <row r="1522">
          <cell r="A1522">
            <v>39864</v>
          </cell>
        </row>
        <row r="1523">
          <cell r="A1523">
            <v>39869</v>
          </cell>
        </row>
        <row r="1524">
          <cell r="A1524">
            <v>39871</v>
          </cell>
        </row>
        <row r="1525">
          <cell r="A1525">
            <v>39876</v>
          </cell>
        </row>
        <row r="1526">
          <cell r="A1526">
            <v>39878</v>
          </cell>
        </row>
        <row r="1527">
          <cell r="A1527">
            <v>39883</v>
          </cell>
        </row>
        <row r="1528">
          <cell r="A1528">
            <v>39885</v>
          </cell>
        </row>
        <row r="1529">
          <cell r="A1529">
            <v>39890</v>
          </cell>
        </row>
        <row r="1530">
          <cell r="A1530">
            <v>39892</v>
          </cell>
        </row>
        <row r="1531">
          <cell r="A1531">
            <v>39897</v>
          </cell>
        </row>
        <row r="1532">
          <cell r="A1532">
            <v>39899</v>
          </cell>
        </row>
        <row r="1533">
          <cell r="A1533">
            <v>39904</v>
          </cell>
        </row>
        <row r="1534">
          <cell r="A1534">
            <v>39906</v>
          </cell>
        </row>
        <row r="1535">
          <cell r="A1535">
            <v>39911</v>
          </cell>
        </row>
        <row r="1536">
          <cell r="A1536">
            <v>39913</v>
          </cell>
        </row>
        <row r="1537">
          <cell r="A1537">
            <v>39918</v>
          </cell>
        </row>
        <row r="1538">
          <cell r="A1538">
            <v>39919</v>
          </cell>
        </row>
        <row r="1539">
          <cell r="A1539">
            <v>39925</v>
          </cell>
        </row>
        <row r="1540">
          <cell r="A1540">
            <v>39927</v>
          </cell>
        </row>
        <row r="1541">
          <cell r="A1541">
            <v>39932</v>
          </cell>
        </row>
        <row r="1542">
          <cell r="A1542">
            <v>39933</v>
          </cell>
        </row>
        <row r="1543">
          <cell r="A1543">
            <v>39939</v>
          </cell>
        </row>
        <row r="1544">
          <cell r="A1544">
            <v>39941</v>
          </cell>
        </row>
        <row r="1545">
          <cell r="A1545">
            <v>39946</v>
          </cell>
        </row>
        <row r="1546">
          <cell r="A1546">
            <v>39948</v>
          </cell>
        </row>
        <row r="1547">
          <cell r="A1547">
            <v>39953</v>
          </cell>
        </row>
        <row r="1548">
          <cell r="A1548">
            <v>39955</v>
          </cell>
        </row>
        <row r="1549">
          <cell r="A1549">
            <v>39960</v>
          </cell>
        </row>
        <row r="1550">
          <cell r="A1550">
            <v>39962</v>
          </cell>
        </row>
        <row r="1551">
          <cell r="A1551">
            <v>39967</v>
          </cell>
        </row>
        <row r="1552">
          <cell r="A1552">
            <v>39969</v>
          </cell>
        </row>
        <row r="1553">
          <cell r="A1553">
            <v>39974</v>
          </cell>
        </row>
        <row r="1554">
          <cell r="A1554">
            <v>39976</v>
          </cell>
        </row>
        <row r="1555">
          <cell r="A1555">
            <v>39981</v>
          </cell>
        </row>
        <row r="1556">
          <cell r="A1556">
            <v>39983</v>
          </cell>
        </row>
        <row r="1557">
          <cell r="A1557">
            <v>39988</v>
          </cell>
        </row>
        <row r="1558">
          <cell r="A1558">
            <v>39990</v>
          </cell>
        </row>
        <row r="1559">
          <cell r="A1559">
            <v>39995</v>
          </cell>
        </row>
        <row r="1560">
          <cell r="A1560">
            <v>39997</v>
          </cell>
        </row>
        <row r="1561">
          <cell r="A1561">
            <v>40002</v>
          </cell>
        </row>
        <row r="1562">
          <cell r="A1562">
            <v>40004</v>
          </cell>
        </row>
        <row r="1563">
          <cell r="A1563">
            <v>40009</v>
          </cell>
        </row>
        <row r="1564">
          <cell r="A1564">
            <v>40011</v>
          </cell>
        </row>
        <row r="1565">
          <cell r="A1565">
            <v>40016</v>
          </cell>
        </row>
        <row r="1566">
          <cell r="A1566">
            <v>40018</v>
          </cell>
        </row>
        <row r="1567">
          <cell r="A1567">
            <v>40023</v>
          </cell>
        </row>
        <row r="1568">
          <cell r="A1568">
            <v>40025</v>
          </cell>
        </row>
        <row r="1569">
          <cell r="A1569">
            <v>40030</v>
          </cell>
        </row>
        <row r="1570">
          <cell r="A1570">
            <v>40032</v>
          </cell>
        </row>
        <row r="1571">
          <cell r="A1571">
            <v>40037</v>
          </cell>
        </row>
        <row r="1572">
          <cell r="A1572">
            <v>40039</v>
          </cell>
        </row>
        <row r="1573">
          <cell r="A1573">
            <v>40044</v>
          </cell>
        </row>
        <row r="1574">
          <cell r="A1574">
            <v>40046</v>
          </cell>
        </row>
        <row r="1575">
          <cell r="A1575">
            <v>40051</v>
          </cell>
        </row>
        <row r="1576">
          <cell r="A1576">
            <v>40053</v>
          </cell>
        </row>
        <row r="1577">
          <cell r="A1577">
            <v>40058</v>
          </cell>
        </row>
        <row r="1578">
          <cell r="A1578">
            <v>40060</v>
          </cell>
        </row>
        <row r="1579">
          <cell r="A1579">
            <v>40065</v>
          </cell>
        </row>
        <row r="1580">
          <cell r="A1580">
            <v>40067</v>
          </cell>
        </row>
        <row r="1581">
          <cell r="A1581">
            <v>40072</v>
          </cell>
        </row>
        <row r="1582">
          <cell r="A1582">
            <v>40074</v>
          </cell>
        </row>
        <row r="1583">
          <cell r="A1583">
            <v>40079</v>
          </cell>
        </row>
      </sheetData>
      <sheetData sheetId="1"/>
      <sheetData sheetId="2">
        <row r="1">
          <cell r="A1" t="str">
            <v>Datum</v>
          </cell>
          <cell r="B1" t="str">
            <v>primarni novac</v>
          </cell>
          <cell r="C1" t="str">
            <v>gotov novac u opticaju</v>
          </cell>
          <cell r="D1" t="str">
            <v>rezerve banaka</v>
          </cell>
          <cell r="E1" t="str">
            <v>slobodne rezerve</v>
          </cell>
          <cell r="F1" t="str">
            <v>blagajna</v>
          </cell>
          <cell r="G1" t="str">
            <v>depozitni viskovi</v>
          </cell>
          <cell r="H1" t="str">
            <v xml:space="preserve">dinarski depoziti drzave kod NBS </v>
          </cell>
          <cell r="I1" t="str">
            <v>BEONIA</v>
          </cell>
          <cell r="J1" t="str">
            <v>REPO2W</v>
          </cell>
          <cell r="K1" t="str">
            <v>BELIBOR TN</v>
          </cell>
          <cell r="L1" t="str">
            <v>BELIBOR 2W</v>
          </cell>
          <cell r="M1" t="str">
            <v>BELIBOR 3M</v>
          </cell>
          <cell r="N1" t="str">
            <v>BELIBOR 6M</v>
          </cell>
          <cell r="O1" t="str">
            <v>BEONIA promet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39872</v>
          </cell>
        </row>
        <row r="1143">
          <cell r="A1143">
            <v>39874</v>
          </cell>
        </row>
        <row r="1144">
          <cell r="A1144">
            <v>39875</v>
          </cell>
        </row>
        <row r="1145">
          <cell r="A1145">
            <v>39876</v>
          </cell>
        </row>
        <row r="1146">
          <cell r="A1146">
            <v>39877</v>
          </cell>
        </row>
        <row r="1147">
          <cell r="A1147">
            <v>39878</v>
          </cell>
        </row>
        <row r="1148">
          <cell r="A1148">
            <v>39881</v>
          </cell>
        </row>
        <row r="1149">
          <cell r="A1149">
            <v>39882</v>
          </cell>
        </row>
        <row r="1150">
          <cell r="A1150">
            <v>39883</v>
          </cell>
        </row>
        <row r="1151">
          <cell r="A1151">
            <v>39884</v>
          </cell>
        </row>
        <row r="1152">
          <cell r="A1152">
            <v>39885</v>
          </cell>
        </row>
        <row r="1153">
          <cell r="A1153">
            <v>39888</v>
          </cell>
        </row>
        <row r="1154">
          <cell r="A1154">
            <v>39889</v>
          </cell>
        </row>
        <row r="1155">
          <cell r="A1155">
            <v>39890</v>
          </cell>
        </row>
        <row r="1156">
          <cell r="A1156">
            <v>39891</v>
          </cell>
        </row>
        <row r="1157">
          <cell r="A1157">
            <v>39892</v>
          </cell>
        </row>
        <row r="1158">
          <cell r="A1158">
            <v>39895</v>
          </cell>
        </row>
        <row r="1159">
          <cell r="A1159">
            <v>39896</v>
          </cell>
        </row>
        <row r="1160">
          <cell r="A1160">
            <v>39897</v>
          </cell>
        </row>
        <row r="1161">
          <cell r="A1161">
            <v>39898</v>
          </cell>
        </row>
        <row r="1162">
          <cell r="A1162">
            <v>39899</v>
          </cell>
        </row>
        <row r="1163">
          <cell r="A1163">
            <v>39902</v>
          </cell>
        </row>
        <row r="1164">
          <cell r="A1164">
            <v>39903</v>
          </cell>
        </row>
        <row r="1165">
          <cell r="A1165">
            <v>39904</v>
          </cell>
        </row>
        <row r="1166">
          <cell r="A1166">
            <v>39905</v>
          </cell>
        </row>
        <row r="1167">
          <cell r="A1167">
            <v>39906</v>
          </cell>
        </row>
        <row r="1168">
          <cell r="A1168">
            <v>39909</v>
          </cell>
        </row>
        <row r="1169">
          <cell r="A1169">
            <v>39910</v>
          </cell>
        </row>
        <row r="1170">
          <cell r="A1170">
            <v>39911</v>
          </cell>
        </row>
        <row r="1171">
          <cell r="A1171">
            <v>39912</v>
          </cell>
        </row>
        <row r="1172">
          <cell r="A1172">
            <v>39913</v>
          </cell>
        </row>
        <row r="1173">
          <cell r="A1173">
            <v>39916</v>
          </cell>
        </row>
        <row r="1174">
          <cell r="A1174">
            <v>39917</v>
          </cell>
        </row>
        <row r="1175">
          <cell r="A1175">
            <v>39918</v>
          </cell>
        </row>
        <row r="1176">
          <cell r="A1176">
            <v>39919</v>
          </cell>
        </row>
        <row r="1177">
          <cell r="A1177">
            <v>39924</v>
          </cell>
        </row>
        <row r="1178">
          <cell r="A1178">
            <v>39925</v>
          </cell>
        </row>
        <row r="1179">
          <cell r="A1179">
            <v>39926</v>
          </cell>
        </row>
        <row r="1180">
          <cell r="A1180">
            <v>39927</v>
          </cell>
        </row>
        <row r="1181">
          <cell r="A1181">
            <v>39930</v>
          </cell>
        </row>
        <row r="1182">
          <cell r="A1182">
            <v>39931</v>
          </cell>
        </row>
        <row r="1183">
          <cell r="A1183">
            <v>39932</v>
          </cell>
        </row>
        <row r="1184">
          <cell r="A1184">
            <v>39933</v>
          </cell>
        </row>
        <row r="1185">
          <cell r="A1185">
            <v>39937</v>
          </cell>
        </row>
        <row r="1186">
          <cell r="A1186">
            <v>39938</v>
          </cell>
        </row>
        <row r="1187">
          <cell r="A1187">
            <v>39939</v>
          </cell>
        </row>
        <row r="1188">
          <cell r="A1188">
            <v>39940</v>
          </cell>
        </row>
        <row r="1189">
          <cell r="A1189">
            <v>39941</v>
          </cell>
        </row>
        <row r="1190">
          <cell r="A1190">
            <v>39944</v>
          </cell>
        </row>
        <row r="1191">
          <cell r="A1191">
            <v>39945</v>
          </cell>
        </row>
        <row r="1192">
          <cell r="A1192">
            <v>39946</v>
          </cell>
        </row>
        <row r="1193">
          <cell r="A1193">
            <v>39947</v>
          </cell>
        </row>
        <row r="1194">
          <cell r="A1194">
            <v>39948</v>
          </cell>
        </row>
        <row r="1195">
          <cell r="A1195">
            <v>39951</v>
          </cell>
        </row>
        <row r="1196">
          <cell r="A1196">
            <v>39952</v>
          </cell>
        </row>
        <row r="1197">
          <cell r="A1197">
            <v>39953</v>
          </cell>
        </row>
        <row r="1198">
          <cell r="A1198">
            <v>39954</v>
          </cell>
        </row>
        <row r="1199">
          <cell r="A1199">
            <v>39955</v>
          </cell>
        </row>
        <row r="1200">
          <cell r="A1200">
            <v>39958</v>
          </cell>
        </row>
        <row r="1201">
          <cell r="A1201">
            <v>39959</v>
          </cell>
        </row>
        <row r="1202">
          <cell r="A1202">
            <v>39960</v>
          </cell>
        </row>
        <row r="1203">
          <cell r="A1203">
            <v>39961</v>
          </cell>
        </row>
        <row r="1204">
          <cell r="A1204">
            <v>39962</v>
          </cell>
        </row>
        <row r="1205">
          <cell r="A1205">
            <v>39965</v>
          </cell>
        </row>
        <row r="1206">
          <cell r="A1206">
            <v>39966</v>
          </cell>
        </row>
        <row r="1207">
          <cell r="A1207">
            <v>39967</v>
          </cell>
        </row>
        <row r="1208">
          <cell r="A1208">
            <v>39968</v>
          </cell>
        </row>
        <row r="1209">
          <cell r="A1209">
            <v>39969</v>
          </cell>
        </row>
        <row r="1210">
          <cell r="A1210">
            <v>39972</v>
          </cell>
        </row>
        <row r="1211">
          <cell r="A1211">
            <v>39973</v>
          </cell>
        </row>
        <row r="1212">
          <cell r="A1212">
            <v>39974</v>
          </cell>
        </row>
        <row r="1213">
          <cell r="A1213">
            <v>39975</v>
          </cell>
        </row>
        <row r="1214">
          <cell r="A1214">
            <v>39976</v>
          </cell>
        </row>
        <row r="1215">
          <cell r="A1215">
            <v>39979</v>
          </cell>
        </row>
        <row r="1216">
          <cell r="A1216">
            <v>39980</v>
          </cell>
        </row>
        <row r="1217">
          <cell r="A1217">
            <v>39981</v>
          </cell>
        </row>
        <row r="1218">
          <cell r="A1218">
            <v>39982</v>
          </cell>
        </row>
        <row r="1219">
          <cell r="A1219">
            <v>39983</v>
          </cell>
        </row>
        <row r="1220">
          <cell r="A1220">
            <v>39986</v>
          </cell>
        </row>
        <row r="1221">
          <cell r="A1221">
            <v>39987</v>
          </cell>
        </row>
        <row r="1222">
          <cell r="A1222">
            <v>39988</v>
          </cell>
        </row>
        <row r="1223">
          <cell r="A1223">
            <v>39989</v>
          </cell>
        </row>
        <row r="1224">
          <cell r="A1224">
            <v>39990</v>
          </cell>
        </row>
        <row r="1225">
          <cell r="A1225">
            <v>39993</v>
          </cell>
        </row>
        <row r="1226">
          <cell r="A1226">
            <v>39994</v>
          </cell>
        </row>
        <row r="1227">
          <cell r="A1227">
            <v>39995</v>
          </cell>
        </row>
        <row r="1228">
          <cell r="A1228">
            <v>39996</v>
          </cell>
        </row>
        <row r="1229">
          <cell r="A1229">
            <v>39997</v>
          </cell>
        </row>
        <row r="1230">
          <cell r="A1230">
            <v>40000</v>
          </cell>
        </row>
        <row r="1231">
          <cell r="A1231">
            <v>40001</v>
          </cell>
        </row>
        <row r="1232">
          <cell r="A1232">
            <v>40002</v>
          </cell>
        </row>
        <row r="1233">
          <cell r="A1233">
            <v>40003</v>
          </cell>
        </row>
        <row r="1234">
          <cell r="A1234">
            <v>40004</v>
          </cell>
        </row>
        <row r="1235">
          <cell r="A1235">
            <v>40007</v>
          </cell>
        </row>
        <row r="1236">
          <cell r="A1236">
            <v>40008</v>
          </cell>
        </row>
        <row r="1237">
          <cell r="A1237">
            <v>40009</v>
          </cell>
        </row>
        <row r="1238">
          <cell r="A1238">
            <v>40010</v>
          </cell>
        </row>
        <row r="1239">
          <cell r="A1239">
            <v>40011</v>
          </cell>
        </row>
        <row r="1240">
          <cell r="A1240">
            <v>40014</v>
          </cell>
        </row>
        <row r="1241">
          <cell r="A1241">
            <v>40015</v>
          </cell>
        </row>
        <row r="1242">
          <cell r="A1242">
            <v>40016</v>
          </cell>
        </row>
        <row r="1243">
          <cell r="A1243">
            <v>40017</v>
          </cell>
        </row>
        <row r="1244">
          <cell r="A1244">
            <v>40018</v>
          </cell>
        </row>
        <row r="1245">
          <cell r="A1245">
            <v>40021</v>
          </cell>
        </row>
        <row r="1246">
          <cell r="A1246">
            <v>40022</v>
          </cell>
        </row>
        <row r="1247">
          <cell r="A1247">
            <v>40023</v>
          </cell>
        </row>
        <row r="1248">
          <cell r="A1248">
            <v>40024</v>
          </cell>
        </row>
        <row r="1249">
          <cell r="A1249">
            <v>40025</v>
          </cell>
        </row>
        <row r="1250">
          <cell r="A1250">
            <v>40028</v>
          </cell>
        </row>
        <row r="1251">
          <cell r="A1251">
            <v>40029</v>
          </cell>
        </row>
        <row r="1252">
          <cell r="A1252">
            <v>40030</v>
          </cell>
        </row>
        <row r="1253">
          <cell r="A1253">
            <v>40031</v>
          </cell>
        </row>
        <row r="1254">
          <cell r="A1254">
            <v>40032</v>
          </cell>
        </row>
        <row r="1255">
          <cell r="A1255">
            <v>40035</v>
          </cell>
        </row>
        <row r="1256">
          <cell r="A1256">
            <v>40036</v>
          </cell>
        </row>
        <row r="1257">
          <cell r="A1257">
            <v>40037</v>
          </cell>
        </row>
        <row r="1258">
          <cell r="A1258">
            <v>40038</v>
          </cell>
        </row>
        <row r="1259">
          <cell r="A1259">
            <v>40039</v>
          </cell>
        </row>
        <row r="1260">
          <cell r="A1260">
            <v>40042</v>
          </cell>
        </row>
        <row r="1261">
          <cell r="A1261">
            <v>40043</v>
          </cell>
        </row>
        <row r="1262">
          <cell r="A1262">
            <v>40044</v>
          </cell>
        </row>
        <row r="1263">
          <cell r="A1263">
            <v>40045</v>
          </cell>
        </row>
        <row r="1264">
          <cell r="A1264">
            <v>40046</v>
          </cell>
        </row>
        <row r="1265">
          <cell r="A1265">
            <v>40049</v>
          </cell>
        </row>
        <row r="1266">
          <cell r="A1266">
            <v>40050</v>
          </cell>
        </row>
        <row r="1267">
          <cell r="A1267">
            <v>40051</v>
          </cell>
        </row>
        <row r="1268">
          <cell r="A1268">
            <v>40052</v>
          </cell>
        </row>
        <row r="1269">
          <cell r="A1269">
            <v>40053</v>
          </cell>
        </row>
        <row r="1270">
          <cell r="A1270">
            <v>40056</v>
          </cell>
        </row>
        <row r="1271">
          <cell r="A1271">
            <v>40057</v>
          </cell>
        </row>
        <row r="1272">
          <cell r="A1272">
            <v>40058</v>
          </cell>
        </row>
        <row r="1273">
          <cell r="A1273">
            <v>40059</v>
          </cell>
        </row>
        <row r="1274">
          <cell r="A1274">
            <v>40060</v>
          </cell>
        </row>
        <row r="1275">
          <cell r="A1275">
            <v>40063</v>
          </cell>
        </row>
        <row r="1276">
          <cell r="A1276">
            <v>40064</v>
          </cell>
        </row>
        <row r="1277">
          <cell r="A1277">
            <v>40065</v>
          </cell>
        </row>
        <row r="1278">
          <cell r="A1278">
            <v>40066</v>
          </cell>
        </row>
        <row r="1279">
          <cell r="A1279">
            <v>40067</v>
          </cell>
        </row>
        <row r="1280">
          <cell r="A1280">
            <v>40070</v>
          </cell>
        </row>
        <row r="1281">
          <cell r="A1281">
            <v>40071</v>
          </cell>
        </row>
        <row r="1282">
          <cell r="A1282">
            <v>40072</v>
          </cell>
        </row>
        <row r="1283">
          <cell r="A1283">
            <v>40073</v>
          </cell>
        </row>
        <row r="1284">
          <cell r="A1284">
            <v>40074</v>
          </cell>
        </row>
        <row r="1285">
          <cell r="A1285">
            <v>40077</v>
          </cell>
        </row>
        <row r="1286">
          <cell r="A1286">
            <v>40078</v>
          </cell>
        </row>
        <row r="1287">
          <cell r="A1287">
            <v>40079</v>
          </cell>
        </row>
        <row r="1288">
          <cell r="A1288">
            <v>40080</v>
          </cell>
        </row>
      </sheetData>
      <sheetData sheetId="3"/>
      <sheetData sheetId="4">
        <row r="1">
          <cell r="A1" t="str">
            <v>Date</v>
          </cell>
          <cell r="B1" t="str">
            <v>Belex15 turnover</v>
          </cell>
          <cell r="C1" t="str">
            <v>Belex15 otv</v>
          </cell>
          <cell r="D1" t="str">
            <v>Belex15 max</v>
          </cell>
          <cell r="E1" t="str">
            <v>Belex15 min</v>
          </cell>
          <cell r="F1" t="str">
            <v>Belex15 close</v>
          </cell>
          <cell r="G1" t="str">
            <v>BELEXline close</v>
          </cell>
          <cell r="H1" t="str">
            <v>Belexline turnover</v>
          </cell>
          <cell r="I1" t="str">
            <v>NTX</v>
          </cell>
          <cell r="J1" t="str">
            <v>Crobex</v>
          </cell>
          <cell r="K1" t="str">
            <v>MBI10</v>
          </cell>
          <cell r="L1" t="str">
            <v>NEX20</v>
          </cell>
          <cell r="M1" t="str">
            <v>MOSTE</v>
          </cell>
          <cell r="N1" t="str">
            <v>SBI20</v>
          </cell>
          <cell r="O1" t="str">
            <v>SOFIX</v>
          </cell>
          <cell r="P1" t="str">
            <v>BET</v>
          </cell>
          <cell r="Q1" t="str">
            <v>BIRS</v>
          </cell>
          <cell r="R1" t="str">
            <v>DAX</v>
          </cell>
          <cell r="S1" t="str">
            <v>Ukupno br.tr.</v>
          </cell>
          <cell r="T1" t="str">
            <v>Ukupno turnover</v>
          </cell>
          <cell r="U1" t="str">
            <v>Obv.RS br.tr.</v>
          </cell>
          <cell r="V1" t="str">
            <v>Obv.RS turnover</v>
          </cell>
          <cell r="W1" t="str">
            <v>Obv. br.tr.</v>
          </cell>
          <cell r="X1" t="str">
            <v>Obv. turnover</v>
          </cell>
          <cell r="Y1" t="str">
            <v>Akc. br.tr.</v>
          </cell>
          <cell r="Z1" t="str">
            <v>Akc. turnover</v>
          </cell>
          <cell r="AA1" t="str">
            <v>Blok br.tr.</v>
          </cell>
          <cell r="AB1" t="str">
            <v>Blok turnover</v>
          </cell>
          <cell r="AC1" t="str">
            <v>MMC br.tr.</v>
          </cell>
          <cell r="AD1" t="str">
            <v>MMC turnover</v>
          </cell>
          <cell r="AE1" t="str">
            <v>FIS</v>
          </cell>
          <cell r="AF1" t="str">
            <v>b-FIS</v>
          </cell>
          <cell r="AG1" t="str">
            <v>s-FIS</v>
          </cell>
          <cell r="AH1" t="str">
            <v>FIB</v>
          </cell>
          <cell r="AI1" t="str">
            <v>FIT</v>
          </cell>
          <cell r="AJ1" t="str">
            <v>Промет акцијама</v>
          </cell>
          <cell r="AK1" t="str">
            <v>Куповина акција</v>
          </cell>
          <cell r="AL1" t="str">
            <v>Продаја акција</v>
          </cell>
          <cell r="AM1" t="str">
            <v>Нето куповина акција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39874</v>
          </cell>
        </row>
        <row r="1143">
          <cell r="A1143">
            <v>39875</v>
          </cell>
        </row>
        <row r="1144">
          <cell r="A1144">
            <v>39876</v>
          </cell>
        </row>
        <row r="1145">
          <cell r="A1145">
            <v>39877</v>
          </cell>
        </row>
        <row r="1146">
          <cell r="A1146">
            <v>39878</v>
          </cell>
        </row>
        <row r="1147">
          <cell r="A1147">
            <v>39881</v>
          </cell>
        </row>
        <row r="1148">
          <cell r="A1148">
            <v>39882</v>
          </cell>
        </row>
        <row r="1149">
          <cell r="A1149">
            <v>39883</v>
          </cell>
        </row>
        <row r="1150">
          <cell r="A1150">
            <v>39884</v>
          </cell>
        </row>
        <row r="1151">
          <cell r="A1151">
            <v>39885</v>
          </cell>
        </row>
        <row r="1152">
          <cell r="A1152">
            <v>39888</v>
          </cell>
        </row>
        <row r="1153">
          <cell r="A1153">
            <v>39889</v>
          </cell>
        </row>
        <row r="1154">
          <cell r="A1154">
            <v>39890</v>
          </cell>
        </row>
        <row r="1155">
          <cell r="A1155">
            <v>39891</v>
          </cell>
        </row>
        <row r="1156">
          <cell r="A1156">
            <v>39892</v>
          </cell>
        </row>
        <row r="1157">
          <cell r="A1157">
            <v>39895</v>
          </cell>
        </row>
        <row r="1158">
          <cell r="A1158">
            <v>39896</v>
          </cell>
        </row>
        <row r="1159">
          <cell r="A1159">
            <v>39897</v>
          </cell>
        </row>
        <row r="1160">
          <cell r="A1160">
            <v>39898</v>
          </cell>
        </row>
        <row r="1161">
          <cell r="A1161">
            <v>39899</v>
          </cell>
        </row>
        <row r="1162">
          <cell r="A1162">
            <v>39902</v>
          </cell>
        </row>
        <row r="1163">
          <cell r="A1163">
            <v>39903</v>
          </cell>
        </row>
        <row r="1164">
          <cell r="A1164">
            <v>39904</v>
          </cell>
        </row>
        <row r="1165">
          <cell r="A1165">
            <v>39905</v>
          </cell>
        </row>
        <row r="1166">
          <cell r="A1166">
            <v>39906</v>
          </cell>
        </row>
        <row r="1167">
          <cell r="A1167">
            <v>39909</v>
          </cell>
        </row>
        <row r="1168">
          <cell r="A1168">
            <v>39910</v>
          </cell>
        </row>
        <row r="1169">
          <cell r="A1169">
            <v>39911</v>
          </cell>
        </row>
        <row r="1170">
          <cell r="A1170">
            <v>39912</v>
          </cell>
        </row>
        <row r="1171">
          <cell r="A1171">
            <v>39913</v>
          </cell>
        </row>
        <row r="1172">
          <cell r="A1172">
            <v>39916</v>
          </cell>
        </row>
        <row r="1173">
          <cell r="A1173">
            <v>39917</v>
          </cell>
        </row>
        <row r="1174">
          <cell r="A1174">
            <v>39918</v>
          </cell>
        </row>
        <row r="1175">
          <cell r="A1175">
            <v>39919</v>
          </cell>
        </row>
        <row r="1176">
          <cell r="A1176">
            <v>39924</v>
          </cell>
        </row>
        <row r="1177">
          <cell r="A1177">
            <v>39925</v>
          </cell>
        </row>
        <row r="1178">
          <cell r="A1178">
            <v>39926</v>
          </cell>
        </row>
        <row r="1179">
          <cell r="A1179">
            <v>39927</v>
          </cell>
        </row>
        <row r="1180">
          <cell r="A1180">
            <v>39930</v>
          </cell>
        </row>
        <row r="1181">
          <cell r="A1181">
            <v>39931</v>
          </cell>
        </row>
        <row r="1182">
          <cell r="A1182">
            <v>39932</v>
          </cell>
        </row>
        <row r="1183">
          <cell r="A1183">
            <v>39933</v>
          </cell>
        </row>
        <row r="1184">
          <cell r="A1184">
            <v>39937</v>
          </cell>
        </row>
        <row r="1185">
          <cell r="A1185">
            <v>39938</v>
          </cell>
        </row>
        <row r="1186">
          <cell r="A1186">
            <v>39939</v>
          </cell>
        </row>
        <row r="1187">
          <cell r="A1187">
            <v>39940</v>
          </cell>
        </row>
        <row r="1188">
          <cell r="A1188">
            <v>39941</v>
          </cell>
        </row>
        <row r="1189">
          <cell r="A1189">
            <v>39944</v>
          </cell>
        </row>
        <row r="1190">
          <cell r="A1190">
            <v>39945</v>
          </cell>
        </row>
        <row r="1191">
          <cell r="A1191">
            <v>39946</v>
          </cell>
        </row>
        <row r="1192">
          <cell r="A1192">
            <v>39947</v>
          </cell>
        </row>
        <row r="1193">
          <cell r="A1193">
            <v>39948</v>
          </cell>
        </row>
        <row r="1194">
          <cell r="A1194">
            <v>39951</v>
          </cell>
        </row>
        <row r="1195">
          <cell r="A1195">
            <v>39952</v>
          </cell>
        </row>
        <row r="1196">
          <cell r="A1196">
            <v>39953</v>
          </cell>
        </row>
        <row r="1197">
          <cell r="A1197">
            <v>39954</v>
          </cell>
        </row>
        <row r="1198">
          <cell r="A1198">
            <v>39955</v>
          </cell>
        </row>
        <row r="1199">
          <cell r="A1199">
            <v>39958</v>
          </cell>
        </row>
        <row r="1200">
          <cell r="A1200">
            <v>39959</v>
          </cell>
        </row>
        <row r="1201">
          <cell r="A1201">
            <v>39960</v>
          </cell>
        </row>
        <row r="1202">
          <cell r="A1202">
            <v>39961</v>
          </cell>
        </row>
        <row r="1203">
          <cell r="A1203">
            <v>39962</v>
          </cell>
        </row>
        <row r="1204">
          <cell r="A1204">
            <v>39965</v>
          </cell>
        </row>
        <row r="1205">
          <cell r="A1205">
            <v>39966</v>
          </cell>
        </row>
        <row r="1206">
          <cell r="A1206">
            <v>39967</v>
          </cell>
        </row>
        <row r="1207">
          <cell r="A1207">
            <v>39968</v>
          </cell>
        </row>
        <row r="1208">
          <cell r="A1208">
            <v>39969</v>
          </cell>
        </row>
        <row r="1209">
          <cell r="A1209">
            <v>39972</v>
          </cell>
        </row>
        <row r="1210">
          <cell r="A1210">
            <v>39973</v>
          </cell>
        </row>
        <row r="1211">
          <cell r="A1211">
            <v>39974</v>
          </cell>
        </row>
        <row r="1212">
          <cell r="A1212">
            <v>39975</v>
          </cell>
        </row>
        <row r="1213">
          <cell r="A1213">
            <v>39976</v>
          </cell>
        </row>
        <row r="1214">
          <cell r="A1214">
            <v>39979</v>
          </cell>
        </row>
        <row r="1215">
          <cell r="A1215">
            <v>39980</v>
          </cell>
        </row>
        <row r="1216">
          <cell r="A1216">
            <v>39981</v>
          </cell>
        </row>
        <row r="1217">
          <cell r="A1217">
            <v>39982</v>
          </cell>
        </row>
        <row r="1218">
          <cell r="A1218">
            <v>39983</v>
          </cell>
        </row>
        <row r="1219">
          <cell r="A1219">
            <v>39986</v>
          </cell>
        </row>
        <row r="1220">
          <cell r="A1220">
            <v>39987</v>
          </cell>
        </row>
        <row r="1221">
          <cell r="A1221">
            <v>39988</v>
          </cell>
        </row>
        <row r="1222">
          <cell r="A1222">
            <v>39989</v>
          </cell>
        </row>
        <row r="1223">
          <cell r="A1223">
            <v>39990</v>
          </cell>
        </row>
        <row r="1224">
          <cell r="A1224">
            <v>39993</v>
          </cell>
        </row>
        <row r="1225">
          <cell r="A1225">
            <v>39994</v>
          </cell>
        </row>
        <row r="1226">
          <cell r="A1226">
            <v>39995</v>
          </cell>
        </row>
        <row r="1227">
          <cell r="A1227">
            <v>39996</v>
          </cell>
        </row>
        <row r="1228">
          <cell r="A1228">
            <v>39997</v>
          </cell>
        </row>
        <row r="1229">
          <cell r="A1229">
            <v>40000</v>
          </cell>
        </row>
        <row r="1230">
          <cell r="A1230">
            <v>40001</v>
          </cell>
        </row>
        <row r="1231">
          <cell r="A1231">
            <v>40002</v>
          </cell>
        </row>
        <row r="1232">
          <cell r="A1232">
            <v>40003</v>
          </cell>
        </row>
        <row r="1233">
          <cell r="A1233">
            <v>40004</v>
          </cell>
        </row>
        <row r="1234">
          <cell r="A1234">
            <v>40007</v>
          </cell>
        </row>
        <row r="1235">
          <cell r="A1235">
            <v>40008</v>
          </cell>
        </row>
        <row r="1236">
          <cell r="A1236">
            <v>40009</v>
          </cell>
        </row>
        <row r="1237">
          <cell r="A1237">
            <v>40010</v>
          </cell>
        </row>
        <row r="1238">
          <cell r="A1238">
            <v>40011</v>
          </cell>
        </row>
        <row r="1239">
          <cell r="A1239">
            <v>40014</v>
          </cell>
        </row>
        <row r="1240">
          <cell r="A1240">
            <v>40015</v>
          </cell>
        </row>
        <row r="1241">
          <cell r="A1241">
            <v>40016</v>
          </cell>
        </row>
        <row r="1242">
          <cell r="A1242">
            <v>40017</v>
          </cell>
        </row>
        <row r="1243">
          <cell r="A1243">
            <v>40018</v>
          </cell>
        </row>
        <row r="1244">
          <cell r="A1244">
            <v>40021</v>
          </cell>
        </row>
        <row r="1245">
          <cell r="A1245">
            <v>40022</v>
          </cell>
        </row>
        <row r="1246">
          <cell r="A1246">
            <v>40023</v>
          </cell>
        </row>
        <row r="1247">
          <cell r="A1247">
            <v>40024</v>
          </cell>
        </row>
        <row r="1248">
          <cell r="A1248">
            <v>40025</v>
          </cell>
        </row>
        <row r="1249">
          <cell r="A1249">
            <v>40028</v>
          </cell>
        </row>
        <row r="1250">
          <cell r="A1250">
            <v>40029</v>
          </cell>
        </row>
        <row r="1251">
          <cell r="A1251">
            <v>40030</v>
          </cell>
        </row>
        <row r="1252">
          <cell r="A1252">
            <v>40031</v>
          </cell>
        </row>
        <row r="1253">
          <cell r="A1253">
            <v>40032</v>
          </cell>
        </row>
        <row r="1254">
          <cell r="A1254">
            <v>40035</v>
          </cell>
        </row>
        <row r="1255">
          <cell r="A1255">
            <v>40036</v>
          </cell>
        </row>
        <row r="1256">
          <cell r="A1256">
            <v>40037</v>
          </cell>
        </row>
        <row r="1257">
          <cell r="A1257">
            <v>40038</v>
          </cell>
        </row>
        <row r="1258">
          <cell r="A1258">
            <v>40039</v>
          </cell>
        </row>
        <row r="1259">
          <cell r="A1259">
            <v>40042</v>
          </cell>
        </row>
        <row r="1260">
          <cell r="A1260">
            <v>40043</v>
          </cell>
        </row>
        <row r="1261">
          <cell r="A1261">
            <v>40044</v>
          </cell>
        </row>
        <row r="1262">
          <cell r="A1262">
            <v>40045</v>
          </cell>
        </row>
        <row r="1263">
          <cell r="A1263">
            <v>40046</v>
          </cell>
        </row>
        <row r="1264">
          <cell r="A1264">
            <v>40049</v>
          </cell>
        </row>
        <row r="1265">
          <cell r="A1265">
            <v>40050</v>
          </cell>
        </row>
        <row r="1266">
          <cell r="A1266">
            <v>40051</v>
          </cell>
        </row>
        <row r="1267">
          <cell r="A1267">
            <v>40052</v>
          </cell>
        </row>
        <row r="1268">
          <cell r="A1268">
            <v>40053</v>
          </cell>
        </row>
        <row r="1269">
          <cell r="A1269">
            <v>40056</v>
          </cell>
        </row>
        <row r="1270">
          <cell r="A1270">
            <v>40057</v>
          </cell>
        </row>
        <row r="1271">
          <cell r="A1271">
            <v>40058</v>
          </cell>
        </row>
        <row r="1272">
          <cell r="A1272">
            <v>40059</v>
          </cell>
        </row>
        <row r="1273">
          <cell r="A1273">
            <v>40060</v>
          </cell>
        </row>
        <row r="1274">
          <cell r="A1274">
            <v>40063</v>
          </cell>
        </row>
        <row r="1275">
          <cell r="A1275">
            <v>40064</v>
          </cell>
        </row>
        <row r="1276">
          <cell r="A1276">
            <v>40065</v>
          </cell>
        </row>
        <row r="1277">
          <cell r="A1277">
            <v>40066</v>
          </cell>
        </row>
        <row r="1278">
          <cell r="A1278">
            <v>40067</v>
          </cell>
        </row>
        <row r="1279">
          <cell r="A1279">
            <v>40070</v>
          </cell>
        </row>
        <row r="1280">
          <cell r="A1280">
            <v>40071</v>
          </cell>
        </row>
        <row r="1281">
          <cell r="A1281">
            <v>40072</v>
          </cell>
        </row>
        <row r="1282">
          <cell r="A1282">
            <v>40073</v>
          </cell>
        </row>
        <row r="1283">
          <cell r="A1283">
            <v>40074</v>
          </cell>
        </row>
        <row r="1284">
          <cell r="A1284">
            <v>40077</v>
          </cell>
        </row>
        <row r="1285">
          <cell r="A1285">
            <v>40078</v>
          </cell>
        </row>
        <row r="1286">
          <cell r="A1286">
            <v>40079</v>
          </cell>
        </row>
        <row r="1287">
          <cell r="A1287">
            <v>40080</v>
          </cell>
        </row>
      </sheetData>
      <sheetData sheetId="5"/>
      <sheetData sheetId="6"/>
      <sheetData sheetId="7"/>
      <sheetData sheetId="8">
        <row r="1">
          <cell r="A1" t="str">
            <v>datum</v>
          </cell>
          <cell r="B1" t="str">
            <v xml:space="preserve">Obračunata OR / </v>
          </cell>
          <cell r="C1" t="str">
            <v xml:space="preserve">Žiro-račun </v>
          </cell>
          <cell r="D1" t="str">
            <v>Dnevni prosek izdvojene OR</v>
          </cell>
          <cell r="E1" t="str">
            <v>Prosek izdvajanja OR u periodu</v>
          </cell>
          <cell r="F1" t="str">
            <v>Deponovani viškovi likvidnih sredstava</v>
          </cell>
          <cell r="G1" t="str">
            <v xml:space="preserve">Intraday kredit </v>
          </cell>
          <cell r="H1" t="str">
            <v xml:space="preserve">Kredit za likvidnost O/N </v>
          </cell>
          <cell r="I1" t="str">
            <v xml:space="preserve">Razlika između žiro-računa i obračunate rezerve </v>
          </cell>
        </row>
        <row r="2">
          <cell r="A2">
            <v>39787</v>
          </cell>
        </row>
        <row r="3">
          <cell r="A3">
            <v>39788</v>
          </cell>
        </row>
        <row r="4">
          <cell r="A4">
            <v>39789</v>
          </cell>
        </row>
        <row r="5">
          <cell r="A5">
            <v>39790</v>
          </cell>
        </row>
        <row r="6">
          <cell r="A6">
            <v>39791</v>
          </cell>
        </row>
        <row r="7">
          <cell r="A7">
            <v>39792</v>
          </cell>
        </row>
        <row r="8">
          <cell r="A8">
            <v>39793</v>
          </cell>
        </row>
        <row r="9">
          <cell r="A9">
            <v>39794</v>
          </cell>
        </row>
        <row r="10">
          <cell r="A10">
            <v>39795</v>
          </cell>
        </row>
        <row r="11">
          <cell r="A11">
            <v>39796</v>
          </cell>
        </row>
        <row r="12">
          <cell r="A12">
            <v>39797</v>
          </cell>
        </row>
        <row r="13">
          <cell r="A13">
            <v>39798</v>
          </cell>
        </row>
        <row r="14">
          <cell r="A14">
            <v>39799</v>
          </cell>
        </row>
        <row r="15">
          <cell r="A15">
            <v>39800</v>
          </cell>
        </row>
        <row r="16">
          <cell r="A16">
            <v>39801</v>
          </cell>
        </row>
        <row r="17">
          <cell r="A17">
            <v>39802</v>
          </cell>
        </row>
        <row r="18">
          <cell r="A18">
            <v>39803</v>
          </cell>
        </row>
        <row r="19">
          <cell r="A19">
            <v>39804</v>
          </cell>
        </row>
        <row r="20">
          <cell r="A20">
            <v>39805</v>
          </cell>
        </row>
        <row r="21">
          <cell r="A21">
            <v>39806</v>
          </cell>
        </row>
        <row r="22">
          <cell r="A22">
            <v>39807</v>
          </cell>
        </row>
        <row r="23">
          <cell r="A23">
            <v>39808</v>
          </cell>
        </row>
        <row r="24">
          <cell r="A24">
            <v>39809</v>
          </cell>
        </row>
        <row r="25">
          <cell r="A25">
            <v>39810</v>
          </cell>
        </row>
        <row r="26">
          <cell r="A26">
            <v>39811</v>
          </cell>
        </row>
        <row r="27">
          <cell r="A27">
            <v>39812</v>
          </cell>
        </row>
        <row r="28">
          <cell r="A28">
            <v>39813</v>
          </cell>
        </row>
        <row r="29">
          <cell r="A29">
            <v>39814</v>
          </cell>
        </row>
        <row r="30">
          <cell r="A30">
            <v>39815</v>
          </cell>
        </row>
        <row r="31">
          <cell r="A31">
            <v>39816</v>
          </cell>
        </row>
        <row r="32">
          <cell r="A32">
            <v>39817</v>
          </cell>
        </row>
        <row r="33">
          <cell r="A33">
            <v>39818</v>
          </cell>
        </row>
        <row r="34">
          <cell r="A34">
            <v>39819</v>
          </cell>
        </row>
        <row r="35">
          <cell r="A35">
            <v>39821</v>
          </cell>
        </row>
        <row r="36">
          <cell r="A36">
            <v>39822</v>
          </cell>
        </row>
        <row r="37">
          <cell r="A37">
            <v>39825</v>
          </cell>
        </row>
        <row r="38">
          <cell r="A38">
            <v>39826</v>
          </cell>
        </row>
        <row r="39">
          <cell r="A39">
            <v>39827</v>
          </cell>
        </row>
        <row r="40">
          <cell r="A40">
            <v>39828</v>
          </cell>
        </row>
        <row r="41">
          <cell r="A41">
            <v>39829</v>
          </cell>
        </row>
        <row r="42">
          <cell r="A42">
            <v>39832</v>
          </cell>
        </row>
        <row r="43">
          <cell r="A43">
            <v>39833</v>
          </cell>
        </row>
        <row r="44">
          <cell r="A44">
            <v>39834</v>
          </cell>
        </row>
        <row r="45">
          <cell r="A45">
            <v>39835</v>
          </cell>
        </row>
        <row r="46">
          <cell r="A46">
            <v>39836</v>
          </cell>
        </row>
        <row r="47">
          <cell r="A47">
            <v>39839</v>
          </cell>
        </row>
        <row r="48">
          <cell r="A48">
            <v>39840</v>
          </cell>
        </row>
        <row r="49">
          <cell r="A49">
            <v>39841</v>
          </cell>
        </row>
        <row r="50">
          <cell r="A50">
            <v>39842</v>
          </cell>
        </row>
        <row r="51">
          <cell r="A51">
            <v>39843</v>
          </cell>
        </row>
        <row r="52">
          <cell r="A52">
            <v>39846</v>
          </cell>
        </row>
        <row r="53">
          <cell r="A53">
            <v>39847</v>
          </cell>
        </row>
        <row r="54">
          <cell r="A54">
            <v>39848</v>
          </cell>
        </row>
        <row r="55">
          <cell r="A55">
            <v>39849</v>
          </cell>
        </row>
        <row r="56">
          <cell r="A56">
            <v>39850</v>
          </cell>
        </row>
        <row r="57">
          <cell r="A57">
            <v>39853</v>
          </cell>
        </row>
        <row r="58">
          <cell r="A58">
            <v>39854</v>
          </cell>
        </row>
        <row r="59">
          <cell r="A59">
            <v>39855</v>
          </cell>
        </row>
        <row r="60">
          <cell r="A60">
            <v>39856</v>
          </cell>
        </row>
        <row r="61">
          <cell r="A61">
            <v>39857</v>
          </cell>
        </row>
        <row r="62">
          <cell r="A62">
            <v>39861</v>
          </cell>
        </row>
        <row r="63">
          <cell r="A63">
            <v>39862</v>
          </cell>
        </row>
        <row r="64">
          <cell r="A64">
            <v>39863</v>
          </cell>
        </row>
        <row r="65">
          <cell r="A65">
            <v>39864</v>
          </cell>
        </row>
        <row r="66">
          <cell r="A66">
            <v>39867</v>
          </cell>
        </row>
        <row r="67">
          <cell r="A67">
            <v>39868</v>
          </cell>
        </row>
        <row r="68">
          <cell r="A68">
            <v>39869</v>
          </cell>
        </row>
        <row r="69">
          <cell r="A69">
            <v>39870</v>
          </cell>
        </row>
        <row r="70">
          <cell r="A70">
            <v>39871</v>
          </cell>
        </row>
        <row r="71">
          <cell r="A71">
            <v>39872</v>
          </cell>
        </row>
        <row r="72">
          <cell r="A72">
            <v>39874</v>
          </cell>
        </row>
        <row r="73">
          <cell r="A73">
            <v>39875</v>
          </cell>
        </row>
        <row r="74">
          <cell r="A74">
            <v>39876</v>
          </cell>
        </row>
        <row r="75">
          <cell r="A75">
            <v>39877</v>
          </cell>
        </row>
        <row r="76">
          <cell r="A76">
            <v>39878</v>
          </cell>
        </row>
        <row r="77">
          <cell r="A77">
            <v>39881</v>
          </cell>
        </row>
        <row r="78">
          <cell r="A78">
            <v>39882</v>
          </cell>
        </row>
        <row r="79">
          <cell r="A79">
            <v>39883</v>
          </cell>
        </row>
        <row r="80">
          <cell r="A80">
            <v>39884</v>
          </cell>
        </row>
        <row r="81">
          <cell r="A81">
            <v>39885</v>
          </cell>
        </row>
        <row r="82">
          <cell r="A82">
            <v>39888</v>
          </cell>
        </row>
        <row r="83">
          <cell r="A83">
            <v>39889</v>
          </cell>
        </row>
        <row r="84">
          <cell r="A84">
            <v>39890</v>
          </cell>
        </row>
        <row r="85">
          <cell r="A85">
            <v>39891</v>
          </cell>
        </row>
        <row r="86">
          <cell r="A86">
            <v>39892</v>
          </cell>
        </row>
        <row r="87">
          <cell r="A87">
            <v>39895</v>
          </cell>
        </row>
        <row r="88">
          <cell r="A88">
            <v>39896</v>
          </cell>
        </row>
        <row r="89">
          <cell r="A89">
            <v>39897</v>
          </cell>
        </row>
        <row r="90">
          <cell r="A90">
            <v>39898</v>
          </cell>
        </row>
        <row r="91">
          <cell r="A91">
            <v>39899</v>
          </cell>
        </row>
        <row r="92">
          <cell r="A92">
            <v>39902</v>
          </cell>
        </row>
        <row r="93">
          <cell r="A93">
            <v>39903</v>
          </cell>
        </row>
        <row r="94">
          <cell r="A94">
            <v>39904</v>
          </cell>
        </row>
        <row r="95">
          <cell r="A95">
            <v>39905</v>
          </cell>
        </row>
        <row r="96">
          <cell r="A96">
            <v>39906</v>
          </cell>
        </row>
        <row r="97">
          <cell r="A97">
            <v>39909</v>
          </cell>
        </row>
        <row r="98">
          <cell r="A98">
            <v>39910</v>
          </cell>
        </row>
        <row r="99">
          <cell r="A99">
            <v>39911</v>
          </cell>
        </row>
        <row r="100">
          <cell r="A100">
            <v>39912</v>
          </cell>
        </row>
        <row r="101">
          <cell r="A101">
            <v>39913</v>
          </cell>
        </row>
        <row r="102">
          <cell r="A102">
            <v>39916</v>
          </cell>
        </row>
        <row r="103">
          <cell r="A103">
            <v>39917</v>
          </cell>
        </row>
        <row r="104">
          <cell r="A104">
            <v>39918</v>
          </cell>
        </row>
        <row r="105">
          <cell r="A105">
            <v>39919</v>
          </cell>
        </row>
        <row r="106">
          <cell r="A106">
            <v>39924</v>
          </cell>
        </row>
        <row r="107">
          <cell r="A107">
            <v>39925</v>
          </cell>
        </row>
        <row r="108">
          <cell r="A108">
            <v>39926</v>
          </cell>
        </row>
        <row r="109">
          <cell r="A109">
            <v>39927</v>
          </cell>
        </row>
        <row r="110">
          <cell r="A110">
            <v>39930</v>
          </cell>
        </row>
        <row r="111">
          <cell r="A111">
            <v>39931</v>
          </cell>
        </row>
        <row r="112">
          <cell r="A112">
            <v>39932</v>
          </cell>
        </row>
        <row r="113">
          <cell r="A113">
            <v>39933</v>
          </cell>
        </row>
        <row r="114">
          <cell r="A114">
            <v>39937</v>
          </cell>
        </row>
        <row r="115">
          <cell r="A115">
            <v>39938</v>
          </cell>
        </row>
        <row r="116">
          <cell r="A116">
            <v>39939</v>
          </cell>
        </row>
        <row r="117">
          <cell r="A117">
            <v>39940</v>
          </cell>
        </row>
        <row r="118">
          <cell r="A118">
            <v>39941</v>
          </cell>
        </row>
        <row r="119">
          <cell r="A119">
            <v>39944</v>
          </cell>
        </row>
        <row r="120">
          <cell r="A120">
            <v>39945</v>
          </cell>
        </row>
        <row r="121">
          <cell r="A121">
            <v>39946</v>
          </cell>
        </row>
        <row r="122">
          <cell r="A122">
            <v>39947</v>
          </cell>
        </row>
        <row r="123">
          <cell r="A123">
            <v>39948</v>
          </cell>
        </row>
        <row r="124">
          <cell r="A124">
            <v>39951</v>
          </cell>
        </row>
        <row r="125">
          <cell r="A125">
            <v>39952</v>
          </cell>
        </row>
        <row r="126">
          <cell r="A126">
            <v>39953</v>
          </cell>
        </row>
        <row r="127">
          <cell r="A127">
            <v>39954</v>
          </cell>
        </row>
        <row r="128">
          <cell r="A128">
            <v>39955</v>
          </cell>
        </row>
        <row r="129">
          <cell r="A129">
            <v>39958</v>
          </cell>
        </row>
        <row r="130">
          <cell r="A130">
            <v>39959</v>
          </cell>
        </row>
        <row r="131">
          <cell r="A131">
            <v>39960</v>
          </cell>
        </row>
        <row r="132">
          <cell r="A132">
            <v>39961</v>
          </cell>
        </row>
        <row r="133">
          <cell r="A133">
            <v>39962</v>
          </cell>
        </row>
        <row r="134">
          <cell r="A134">
            <v>39965</v>
          </cell>
        </row>
        <row r="135">
          <cell r="A135">
            <v>39966</v>
          </cell>
        </row>
        <row r="136">
          <cell r="A136">
            <v>39967</v>
          </cell>
        </row>
        <row r="137">
          <cell r="A137">
            <v>39968</v>
          </cell>
        </row>
        <row r="138">
          <cell r="A138">
            <v>39969</v>
          </cell>
        </row>
        <row r="139">
          <cell r="A139">
            <v>39970</v>
          </cell>
        </row>
        <row r="140">
          <cell r="A140">
            <v>39971</v>
          </cell>
        </row>
        <row r="141">
          <cell r="A141">
            <v>39972</v>
          </cell>
        </row>
        <row r="142">
          <cell r="A142">
            <v>39973</v>
          </cell>
        </row>
        <row r="143">
          <cell r="A143">
            <v>39974</v>
          </cell>
        </row>
        <row r="144">
          <cell r="A144">
            <v>39975</v>
          </cell>
        </row>
        <row r="145">
          <cell r="A145">
            <v>39976</v>
          </cell>
        </row>
        <row r="146">
          <cell r="A146">
            <v>39977</v>
          </cell>
        </row>
        <row r="147">
          <cell r="A147">
            <v>39978</v>
          </cell>
        </row>
        <row r="148">
          <cell r="A148">
            <v>39979</v>
          </cell>
        </row>
        <row r="149">
          <cell r="A149">
            <v>39980</v>
          </cell>
        </row>
        <row r="150">
          <cell r="A150">
            <v>39981</v>
          </cell>
        </row>
        <row r="151">
          <cell r="A151">
            <v>39982</v>
          </cell>
        </row>
        <row r="152">
          <cell r="A152">
            <v>39983</v>
          </cell>
        </row>
        <row r="153">
          <cell r="A153">
            <v>39984</v>
          </cell>
        </row>
        <row r="154">
          <cell r="A154">
            <v>39985</v>
          </cell>
        </row>
        <row r="155">
          <cell r="A155">
            <v>39986</v>
          </cell>
        </row>
        <row r="156">
          <cell r="A156">
            <v>39987</v>
          </cell>
        </row>
        <row r="157">
          <cell r="A157">
            <v>39988</v>
          </cell>
        </row>
        <row r="158">
          <cell r="A158">
            <v>39989</v>
          </cell>
        </row>
        <row r="159">
          <cell r="A159">
            <v>39990</v>
          </cell>
        </row>
        <row r="160">
          <cell r="A160">
            <v>39991</v>
          </cell>
        </row>
        <row r="161">
          <cell r="A161">
            <v>39992</v>
          </cell>
        </row>
        <row r="162">
          <cell r="A162">
            <v>39993</v>
          </cell>
        </row>
        <row r="163">
          <cell r="A163">
            <v>39994</v>
          </cell>
        </row>
        <row r="164">
          <cell r="A164">
            <v>39995</v>
          </cell>
        </row>
        <row r="165">
          <cell r="A165">
            <v>39996</v>
          </cell>
        </row>
        <row r="166">
          <cell r="A166">
            <v>39997</v>
          </cell>
        </row>
        <row r="167">
          <cell r="A167">
            <v>39998</v>
          </cell>
        </row>
        <row r="168">
          <cell r="A168">
            <v>39999</v>
          </cell>
        </row>
        <row r="169">
          <cell r="A169">
            <v>40000</v>
          </cell>
        </row>
        <row r="170">
          <cell r="A170">
            <v>40001</v>
          </cell>
        </row>
        <row r="171">
          <cell r="A171">
            <v>40002</v>
          </cell>
        </row>
        <row r="172">
          <cell r="A172">
            <v>40003</v>
          </cell>
        </row>
        <row r="173">
          <cell r="A173">
            <v>40004</v>
          </cell>
        </row>
        <row r="174">
          <cell r="A174">
            <v>40005</v>
          </cell>
        </row>
        <row r="175">
          <cell r="A175">
            <v>40006</v>
          </cell>
        </row>
        <row r="176">
          <cell r="A176">
            <v>40007</v>
          </cell>
        </row>
        <row r="177">
          <cell r="A177">
            <v>40008</v>
          </cell>
        </row>
        <row r="178">
          <cell r="A178">
            <v>40009</v>
          </cell>
        </row>
        <row r="179">
          <cell r="A179">
            <v>40010</v>
          </cell>
        </row>
        <row r="180">
          <cell r="A180">
            <v>40011</v>
          </cell>
        </row>
        <row r="181">
          <cell r="A181">
            <v>40012</v>
          </cell>
        </row>
        <row r="182">
          <cell r="A182">
            <v>40013</v>
          </cell>
        </row>
        <row r="183">
          <cell r="A183">
            <v>40014</v>
          </cell>
        </row>
        <row r="184">
          <cell r="A184">
            <v>40015</v>
          </cell>
        </row>
        <row r="185">
          <cell r="A185">
            <v>40016</v>
          </cell>
        </row>
        <row r="186">
          <cell r="A186">
            <v>40017</v>
          </cell>
        </row>
        <row r="187">
          <cell r="A187">
            <v>40018</v>
          </cell>
        </row>
        <row r="188">
          <cell r="A188">
            <v>40019</v>
          </cell>
        </row>
        <row r="189">
          <cell r="A189">
            <v>40020</v>
          </cell>
        </row>
        <row r="190">
          <cell r="A190">
            <v>40021</v>
          </cell>
        </row>
        <row r="191">
          <cell r="A191">
            <v>40022</v>
          </cell>
        </row>
        <row r="192">
          <cell r="A192">
            <v>40023</v>
          </cell>
        </row>
        <row r="193">
          <cell r="A193">
            <v>40024</v>
          </cell>
        </row>
        <row r="194">
          <cell r="A194">
            <v>40025</v>
          </cell>
        </row>
        <row r="195">
          <cell r="A195">
            <v>40026</v>
          </cell>
        </row>
        <row r="196">
          <cell r="A196">
            <v>40027</v>
          </cell>
        </row>
        <row r="197">
          <cell r="A197">
            <v>40028</v>
          </cell>
        </row>
        <row r="198">
          <cell r="A198">
            <v>40029</v>
          </cell>
        </row>
        <row r="199">
          <cell r="A199">
            <v>40030</v>
          </cell>
        </row>
        <row r="200">
          <cell r="A200">
            <v>40031</v>
          </cell>
        </row>
        <row r="201">
          <cell r="A201">
            <v>40032</v>
          </cell>
        </row>
        <row r="202">
          <cell r="A202">
            <v>40033</v>
          </cell>
        </row>
        <row r="203">
          <cell r="A203">
            <v>40034</v>
          </cell>
        </row>
        <row r="204">
          <cell r="A204">
            <v>40035</v>
          </cell>
        </row>
        <row r="205">
          <cell r="A205">
            <v>40036</v>
          </cell>
        </row>
        <row r="206">
          <cell r="A206">
            <v>40037</v>
          </cell>
        </row>
        <row r="207">
          <cell r="A207">
            <v>40038</v>
          </cell>
        </row>
        <row r="208">
          <cell r="A208">
            <v>40039</v>
          </cell>
        </row>
        <row r="209">
          <cell r="A209">
            <v>40040</v>
          </cell>
        </row>
        <row r="210">
          <cell r="A210">
            <v>40041</v>
          </cell>
        </row>
        <row r="211">
          <cell r="A211">
            <v>40042</v>
          </cell>
        </row>
        <row r="212">
          <cell r="A212">
            <v>40043</v>
          </cell>
        </row>
        <row r="213">
          <cell r="A213">
            <v>40044</v>
          </cell>
        </row>
        <row r="214">
          <cell r="A214">
            <v>40045</v>
          </cell>
        </row>
        <row r="215">
          <cell r="A215">
            <v>40046</v>
          </cell>
        </row>
        <row r="216">
          <cell r="A216">
            <v>40047</v>
          </cell>
        </row>
        <row r="217">
          <cell r="A217">
            <v>40048</v>
          </cell>
        </row>
        <row r="218">
          <cell r="A218">
            <v>40049</v>
          </cell>
        </row>
        <row r="219">
          <cell r="A219">
            <v>40050</v>
          </cell>
        </row>
        <row r="220">
          <cell r="A220">
            <v>40051</v>
          </cell>
        </row>
        <row r="221">
          <cell r="A221">
            <v>40052</v>
          </cell>
        </row>
        <row r="222">
          <cell r="A222">
            <v>40053</v>
          </cell>
        </row>
        <row r="223">
          <cell r="A223">
            <v>40054</v>
          </cell>
        </row>
        <row r="224">
          <cell r="A224">
            <v>40055</v>
          </cell>
        </row>
        <row r="225">
          <cell r="A225">
            <v>40056</v>
          </cell>
        </row>
        <row r="226">
          <cell r="A226">
            <v>40057</v>
          </cell>
        </row>
        <row r="227">
          <cell r="A227">
            <v>40058</v>
          </cell>
        </row>
        <row r="228">
          <cell r="A228">
            <v>40059</v>
          </cell>
        </row>
        <row r="229">
          <cell r="A229">
            <v>40060</v>
          </cell>
        </row>
        <row r="230">
          <cell r="A230">
            <v>40061</v>
          </cell>
        </row>
        <row r="231">
          <cell r="A231">
            <v>40062</v>
          </cell>
        </row>
        <row r="232">
          <cell r="A232">
            <v>40063</v>
          </cell>
        </row>
        <row r="233">
          <cell r="A233">
            <v>40064</v>
          </cell>
        </row>
        <row r="234">
          <cell r="A234">
            <v>40065</v>
          </cell>
        </row>
        <row r="235">
          <cell r="A235">
            <v>40066</v>
          </cell>
        </row>
        <row r="236">
          <cell r="A236">
            <v>40067</v>
          </cell>
        </row>
        <row r="237">
          <cell r="A237">
            <v>40068</v>
          </cell>
        </row>
        <row r="238">
          <cell r="A238">
            <v>40069</v>
          </cell>
        </row>
        <row r="239">
          <cell r="A239">
            <v>40070</v>
          </cell>
        </row>
        <row r="240">
          <cell r="A240">
            <v>40071</v>
          </cell>
        </row>
        <row r="241">
          <cell r="A241">
            <v>40072</v>
          </cell>
        </row>
        <row r="242">
          <cell r="A242">
            <v>40073</v>
          </cell>
        </row>
        <row r="243">
          <cell r="A243">
            <v>40074</v>
          </cell>
        </row>
        <row r="244">
          <cell r="A244">
            <v>40075</v>
          </cell>
        </row>
        <row r="245">
          <cell r="A245">
            <v>40076</v>
          </cell>
        </row>
        <row r="246">
          <cell r="A246">
            <v>40077</v>
          </cell>
        </row>
        <row r="247">
          <cell r="A247">
            <v>40078</v>
          </cell>
        </row>
        <row r="248">
          <cell r="A248">
            <v>40079</v>
          </cell>
        </row>
        <row r="249">
          <cell r="A249">
            <v>40080</v>
          </cell>
        </row>
      </sheetData>
      <sheetData sheetId="9"/>
      <sheetData sheetId="10">
        <row r="1">
          <cell r="A1" t="str">
            <v>Datum</v>
          </cell>
          <cell r="B1" t="str">
            <v>EUR5dana</v>
          </cell>
          <cell r="C1" t="str">
            <v>USD5dana</v>
          </cell>
        </row>
        <row r="2">
          <cell r="A2">
            <v>39818</v>
          </cell>
        </row>
        <row r="3">
          <cell r="A3">
            <v>39819</v>
          </cell>
        </row>
        <row r="4">
          <cell r="A4">
            <v>39821</v>
          </cell>
        </row>
        <row r="5">
          <cell r="A5">
            <v>39822</v>
          </cell>
        </row>
        <row r="6">
          <cell r="A6">
            <v>39825</v>
          </cell>
        </row>
        <row r="7">
          <cell r="A7">
            <v>39826</v>
          </cell>
        </row>
        <row r="8">
          <cell r="A8">
            <v>39827</v>
          </cell>
        </row>
        <row r="9">
          <cell r="A9">
            <v>39828</v>
          </cell>
        </row>
        <row r="10">
          <cell r="A10">
            <v>39829</v>
          </cell>
        </row>
        <row r="11">
          <cell r="A11">
            <v>39832</v>
          </cell>
        </row>
        <row r="12">
          <cell r="A12">
            <v>39833</v>
          </cell>
        </row>
        <row r="13">
          <cell r="A13">
            <v>39834</v>
          </cell>
        </row>
        <row r="14">
          <cell r="A14">
            <v>39835</v>
          </cell>
        </row>
        <row r="15">
          <cell r="A15">
            <v>39836</v>
          </cell>
        </row>
        <row r="16">
          <cell r="A16">
            <v>39839</v>
          </cell>
        </row>
        <row r="17">
          <cell r="A17">
            <v>39840</v>
          </cell>
        </row>
        <row r="18">
          <cell r="A18">
            <v>39841</v>
          </cell>
        </row>
        <row r="19">
          <cell r="A19">
            <v>39842</v>
          </cell>
        </row>
        <row r="20">
          <cell r="A20">
            <v>39843</v>
          </cell>
        </row>
        <row r="21">
          <cell r="A21">
            <v>39846</v>
          </cell>
        </row>
        <row r="22">
          <cell r="A22">
            <v>39847</v>
          </cell>
        </row>
        <row r="23">
          <cell r="A23">
            <v>39848</v>
          </cell>
        </row>
        <row r="24">
          <cell r="A24">
            <v>39849</v>
          </cell>
        </row>
        <row r="25">
          <cell r="A25">
            <v>39850</v>
          </cell>
        </row>
        <row r="26">
          <cell r="A26">
            <v>39853</v>
          </cell>
        </row>
        <row r="27">
          <cell r="A27">
            <v>39854</v>
          </cell>
        </row>
        <row r="28">
          <cell r="A28">
            <v>39855</v>
          </cell>
        </row>
        <row r="29">
          <cell r="A29">
            <v>39856</v>
          </cell>
        </row>
        <row r="30">
          <cell r="A30">
            <v>39857</v>
          </cell>
        </row>
        <row r="31">
          <cell r="A31">
            <v>39861</v>
          </cell>
        </row>
        <row r="32">
          <cell r="A32">
            <v>39862</v>
          </cell>
        </row>
        <row r="33">
          <cell r="A33">
            <v>39863</v>
          </cell>
        </row>
        <row r="34">
          <cell r="A34">
            <v>39864</v>
          </cell>
        </row>
        <row r="35">
          <cell r="A35">
            <v>39867</v>
          </cell>
        </row>
        <row r="36">
          <cell r="A36">
            <v>39868</v>
          </cell>
        </row>
        <row r="37">
          <cell r="A37">
            <v>39869</v>
          </cell>
        </row>
        <row r="38">
          <cell r="A38">
            <v>39870</v>
          </cell>
        </row>
        <row r="39">
          <cell r="A39">
            <v>39871</v>
          </cell>
        </row>
        <row r="40">
          <cell r="A40">
            <v>39874</v>
          </cell>
        </row>
        <row r="41">
          <cell r="A41">
            <v>39875</v>
          </cell>
        </row>
        <row r="42">
          <cell r="A42">
            <v>39876</v>
          </cell>
        </row>
        <row r="43">
          <cell r="A43">
            <v>39877</v>
          </cell>
        </row>
        <row r="44">
          <cell r="A44">
            <v>39878</v>
          </cell>
        </row>
        <row r="45">
          <cell r="A45">
            <v>39881</v>
          </cell>
        </row>
        <row r="46">
          <cell r="A46">
            <v>39882</v>
          </cell>
        </row>
        <row r="47">
          <cell r="A47">
            <v>39883</v>
          </cell>
        </row>
        <row r="48">
          <cell r="A48">
            <v>39884</v>
          </cell>
        </row>
        <row r="49">
          <cell r="A49">
            <v>39885</v>
          </cell>
        </row>
        <row r="50">
          <cell r="A50">
            <v>39888</v>
          </cell>
        </row>
        <row r="51">
          <cell r="A51">
            <v>39889</v>
          </cell>
        </row>
        <row r="52">
          <cell r="A52">
            <v>39890</v>
          </cell>
        </row>
        <row r="53">
          <cell r="A53">
            <v>39891</v>
          </cell>
        </row>
        <row r="54">
          <cell r="A54">
            <v>39892</v>
          </cell>
        </row>
        <row r="55">
          <cell r="A55">
            <v>39895</v>
          </cell>
        </row>
        <row r="56">
          <cell r="A56">
            <v>39896</v>
          </cell>
        </row>
        <row r="57">
          <cell r="A57">
            <v>39897</v>
          </cell>
        </row>
        <row r="58">
          <cell r="A58">
            <v>39898</v>
          </cell>
        </row>
        <row r="59">
          <cell r="A59">
            <v>39899</v>
          </cell>
        </row>
        <row r="60">
          <cell r="A60">
            <v>39902</v>
          </cell>
        </row>
        <row r="61">
          <cell r="A61">
            <v>39903</v>
          </cell>
        </row>
        <row r="62">
          <cell r="A62">
            <v>39904</v>
          </cell>
        </row>
        <row r="63">
          <cell r="A63">
            <v>39905</v>
          </cell>
        </row>
        <row r="64">
          <cell r="A64">
            <v>39906</v>
          </cell>
        </row>
        <row r="65">
          <cell r="A65">
            <v>39909</v>
          </cell>
        </row>
        <row r="66">
          <cell r="A66">
            <v>39910</v>
          </cell>
        </row>
        <row r="67">
          <cell r="A67">
            <v>39911</v>
          </cell>
        </row>
        <row r="68">
          <cell r="A68">
            <v>39912</v>
          </cell>
        </row>
        <row r="69">
          <cell r="A69">
            <v>39913</v>
          </cell>
        </row>
        <row r="70">
          <cell r="A70">
            <v>39916</v>
          </cell>
        </row>
        <row r="71">
          <cell r="A71">
            <v>39917</v>
          </cell>
        </row>
        <row r="72">
          <cell r="A72">
            <v>39918</v>
          </cell>
        </row>
        <row r="73">
          <cell r="A73">
            <v>39919</v>
          </cell>
        </row>
        <row r="74">
          <cell r="A74">
            <v>39924</v>
          </cell>
        </row>
        <row r="75">
          <cell r="A75">
            <v>39925</v>
          </cell>
        </row>
        <row r="76">
          <cell r="A76">
            <v>39926</v>
          </cell>
        </row>
        <row r="77">
          <cell r="A77">
            <v>39927</v>
          </cell>
        </row>
        <row r="78">
          <cell r="A78">
            <v>39930</v>
          </cell>
        </row>
        <row r="79">
          <cell r="A79">
            <v>39931</v>
          </cell>
        </row>
        <row r="80">
          <cell r="A80">
            <v>39932</v>
          </cell>
        </row>
        <row r="81">
          <cell r="A81">
            <v>39933</v>
          </cell>
        </row>
        <row r="82">
          <cell r="A82">
            <v>39937</v>
          </cell>
        </row>
        <row r="83">
          <cell r="A83">
            <v>39938</v>
          </cell>
        </row>
        <row r="84">
          <cell r="A84">
            <v>39939</v>
          </cell>
        </row>
        <row r="85">
          <cell r="A85">
            <v>39940</v>
          </cell>
        </row>
        <row r="86">
          <cell r="A86">
            <v>39941</v>
          </cell>
        </row>
        <row r="87">
          <cell r="A87">
            <v>39944</v>
          </cell>
        </row>
        <row r="88">
          <cell r="A88">
            <v>39945</v>
          </cell>
        </row>
        <row r="89">
          <cell r="A89">
            <v>39946</v>
          </cell>
        </row>
        <row r="90">
          <cell r="A90">
            <v>39947</v>
          </cell>
        </row>
        <row r="91">
          <cell r="A91">
            <v>39948</v>
          </cell>
        </row>
        <row r="92">
          <cell r="A92">
            <v>39951</v>
          </cell>
        </row>
        <row r="93">
          <cell r="A93">
            <v>39952</v>
          </cell>
        </row>
        <row r="94">
          <cell r="A94">
            <v>39953</v>
          </cell>
        </row>
        <row r="95">
          <cell r="A95">
            <v>39954</v>
          </cell>
        </row>
        <row r="96">
          <cell r="A96">
            <v>39955</v>
          </cell>
        </row>
        <row r="97">
          <cell r="A97">
            <v>39958</v>
          </cell>
        </row>
        <row r="98">
          <cell r="A98">
            <v>39959</v>
          </cell>
        </row>
        <row r="99">
          <cell r="A99">
            <v>39960</v>
          </cell>
        </row>
        <row r="100">
          <cell r="A100">
            <v>39961</v>
          </cell>
        </row>
        <row r="101">
          <cell r="A101">
            <v>39962</v>
          </cell>
        </row>
        <row r="102">
          <cell r="A102">
            <v>39965</v>
          </cell>
        </row>
        <row r="103">
          <cell r="A103">
            <v>39966</v>
          </cell>
        </row>
        <row r="104">
          <cell r="A104">
            <v>39967</v>
          </cell>
        </row>
        <row r="105">
          <cell r="A105">
            <v>39968</v>
          </cell>
        </row>
        <row r="106">
          <cell r="A106">
            <v>39969</v>
          </cell>
        </row>
        <row r="107">
          <cell r="A107">
            <v>39972</v>
          </cell>
        </row>
        <row r="108">
          <cell r="A108">
            <v>39973</v>
          </cell>
        </row>
        <row r="109">
          <cell r="A109">
            <v>39974</v>
          </cell>
        </row>
        <row r="110">
          <cell r="A110">
            <v>39975</v>
          </cell>
        </row>
        <row r="111">
          <cell r="A111">
            <v>39976</v>
          </cell>
        </row>
        <row r="112">
          <cell r="A112">
            <v>39979</v>
          </cell>
        </row>
        <row r="113">
          <cell r="A113">
            <v>39980</v>
          </cell>
        </row>
        <row r="114">
          <cell r="A114">
            <v>39981</v>
          </cell>
        </row>
        <row r="115">
          <cell r="A115">
            <v>39982</v>
          </cell>
        </row>
        <row r="116">
          <cell r="A116">
            <v>39983</v>
          </cell>
        </row>
        <row r="117">
          <cell r="A117">
            <v>39986</v>
          </cell>
        </row>
        <row r="118">
          <cell r="A118">
            <v>39987</v>
          </cell>
        </row>
        <row r="119">
          <cell r="A119">
            <v>39988</v>
          </cell>
        </row>
        <row r="120">
          <cell r="A120">
            <v>39989</v>
          </cell>
        </row>
        <row r="121">
          <cell r="A121">
            <v>39990</v>
          </cell>
        </row>
        <row r="122">
          <cell r="A122">
            <v>39993</v>
          </cell>
        </row>
        <row r="123">
          <cell r="A123">
            <v>39994</v>
          </cell>
        </row>
        <row r="124">
          <cell r="A124">
            <v>39995</v>
          </cell>
        </row>
        <row r="125">
          <cell r="A125">
            <v>39996</v>
          </cell>
        </row>
        <row r="126">
          <cell r="A126">
            <v>39997</v>
          </cell>
        </row>
        <row r="127">
          <cell r="A127">
            <v>40000</v>
          </cell>
        </row>
        <row r="128">
          <cell r="A128">
            <v>40001</v>
          </cell>
        </row>
        <row r="129">
          <cell r="A129">
            <v>40002</v>
          </cell>
        </row>
        <row r="130">
          <cell r="A130">
            <v>40003</v>
          </cell>
        </row>
        <row r="131">
          <cell r="A131">
            <v>40004</v>
          </cell>
        </row>
        <row r="132">
          <cell r="A132">
            <v>40007</v>
          </cell>
        </row>
        <row r="133">
          <cell r="A133">
            <v>40008</v>
          </cell>
        </row>
        <row r="134">
          <cell r="A134">
            <v>40009</v>
          </cell>
        </row>
        <row r="135">
          <cell r="A135">
            <v>40010</v>
          </cell>
        </row>
        <row r="136">
          <cell r="A136">
            <v>40011</v>
          </cell>
        </row>
        <row r="137">
          <cell r="A137">
            <v>40014</v>
          </cell>
        </row>
        <row r="138">
          <cell r="A138">
            <v>40015</v>
          </cell>
        </row>
        <row r="139">
          <cell r="A139">
            <v>40016</v>
          </cell>
        </row>
        <row r="140">
          <cell r="A140">
            <v>40017</v>
          </cell>
        </row>
        <row r="141">
          <cell r="A141">
            <v>40018</v>
          </cell>
        </row>
        <row r="142">
          <cell r="A142">
            <v>40021</v>
          </cell>
        </row>
        <row r="143">
          <cell r="A143">
            <v>40022</v>
          </cell>
        </row>
        <row r="144">
          <cell r="A144">
            <v>40023</v>
          </cell>
        </row>
        <row r="145">
          <cell r="A145">
            <v>40024</v>
          </cell>
        </row>
        <row r="146">
          <cell r="A146">
            <v>40025</v>
          </cell>
        </row>
        <row r="147">
          <cell r="A147">
            <v>40028</v>
          </cell>
        </row>
        <row r="148">
          <cell r="A148">
            <v>40029</v>
          </cell>
        </row>
        <row r="149">
          <cell r="A149">
            <v>40030</v>
          </cell>
        </row>
        <row r="150">
          <cell r="A150">
            <v>40031</v>
          </cell>
        </row>
        <row r="151">
          <cell r="A151">
            <v>40032</v>
          </cell>
        </row>
        <row r="152">
          <cell r="A152">
            <v>40035</v>
          </cell>
        </row>
        <row r="153">
          <cell r="A153">
            <v>40036</v>
          </cell>
        </row>
        <row r="154">
          <cell r="A154">
            <v>40037</v>
          </cell>
        </row>
        <row r="155">
          <cell r="A155">
            <v>40038</v>
          </cell>
        </row>
        <row r="156">
          <cell r="A156">
            <v>40039</v>
          </cell>
        </row>
        <row r="157">
          <cell r="A157">
            <v>40042</v>
          </cell>
        </row>
        <row r="158">
          <cell r="A158">
            <v>40043</v>
          </cell>
        </row>
        <row r="159">
          <cell r="A159">
            <v>40044</v>
          </cell>
        </row>
        <row r="160">
          <cell r="A160">
            <v>40045</v>
          </cell>
        </row>
        <row r="161">
          <cell r="A161">
            <v>40046</v>
          </cell>
        </row>
        <row r="162">
          <cell r="A162">
            <v>40049</v>
          </cell>
        </row>
        <row r="163">
          <cell r="A163">
            <v>40050</v>
          </cell>
        </row>
        <row r="164">
          <cell r="A164">
            <v>40051</v>
          </cell>
        </row>
        <row r="165">
          <cell r="A165">
            <v>40052</v>
          </cell>
        </row>
        <row r="166">
          <cell r="A166">
            <v>40053</v>
          </cell>
        </row>
        <row r="167">
          <cell r="A167">
            <v>40056</v>
          </cell>
        </row>
        <row r="168">
          <cell r="A168">
            <v>40057</v>
          </cell>
        </row>
        <row r="169">
          <cell r="A169">
            <v>40058</v>
          </cell>
        </row>
        <row r="170">
          <cell r="A170">
            <v>40059</v>
          </cell>
        </row>
        <row r="171">
          <cell r="A171">
            <v>40060</v>
          </cell>
        </row>
        <row r="172">
          <cell r="A172">
            <v>40063</v>
          </cell>
        </row>
        <row r="173">
          <cell r="A173">
            <v>40064</v>
          </cell>
        </row>
        <row r="174">
          <cell r="A174">
            <v>40065</v>
          </cell>
        </row>
        <row r="175">
          <cell r="A175">
            <v>40066</v>
          </cell>
        </row>
        <row r="176">
          <cell r="A176">
            <v>40067</v>
          </cell>
        </row>
        <row r="177">
          <cell r="A177">
            <v>40070</v>
          </cell>
        </row>
        <row r="178">
          <cell r="A178">
            <v>40071</v>
          </cell>
        </row>
        <row r="179">
          <cell r="A179">
            <v>40072</v>
          </cell>
        </row>
        <row r="180">
          <cell r="A180">
            <v>40073</v>
          </cell>
        </row>
        <row r="181">
          <cell r="A181">
            <v>40074</v>
          </cell>
        </row>
        <row r="182">
          <cell r="A182">
            <v>40077</v>
          </cell>
        </row>
        <row r="183">
          <cell r="A183">
            <v>40078</v>
          </cell>
        </row>
        <row r="184">
          <cell r="A184">
            <v>40079</v>
          </cell>
        </row>
        <row r="185">
          <cell r="A185">
            <v>40080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 mesecno"/>
      <sheetName val="kvartalno "/>
      <sheetName val="gepovi"/>
      <sheetName val="mesecne promene"/>
      <sheetName val="tromesecne promene"/>
      <sheetName val="godisnje promene"/>
      <sheetName val="pivot baz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Mesec</v>
          </cell>
          <cell r="B1" t="str">
            <v>sektor</v>
          </cell>
          <cell r="C1" t="str">
            <v xml:space="preserve">nominalno </v>
          </cell>
          <cell r="D1" t="str">
            <v>realno</v>
          </cell>
        </row>
        <row r="2">
          <cell r="A2">
            <v>38353</v>
          </cell>
        </row>
        <row r="3">
          <cell r="A3">
            <v>38353</v>
          </cell>
        </row>
        <row r="4">
          <cell r="A4">
            <v>38353</v>
          </cell>
        </row>
        <row r="5">
          <cell r="A5">
            <v>38384</v>
          </cell>
        </row>
        <row r="6">
          <cell r="A6">
            <v>38384</v>
          </cell>
        </row>
        <row r="7">
          <cell r="A7">
            <v>38384</v>
          </cell>
        </row>
        <row r="8">
          <cell r="A8">
            <v>38412</v>
          </cell>
        </row>
        <row r="9">
          <cell r="A9">
            <v>38412</v>
          </cell>
        </row>
        <row r="10">
          <cell r="A10">
            <v>38412</v>
          </cell>
        </row>
        <row r="11">
          <cell r="A11">
            <v>38443</v>
          </cell>
        </row>
        <row r="12">
          <cell r="A12">
            <v>38443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38473</v>
          </cell>
        </row>
        <row r="16">
          <cell r="A16">
            <v>38473</v>
          </cell>
        </row>
        <row r="17">
          <cell r="A17">
            <v>38504</v>
          </cell>
        </row>
        <row r="18">
          <cell r="A18">
            <v>38504</v>
          </cell>
        </row>
        <row r="19">
          <cell r="A19">
            <v>38504</v>
          </cell>
        </row>
        <row r="20">
          <cell r="A20">
            <v>38534</v>
          </cell>
        </row>
        <row r="21">
          <cell r="A21">
            <v>38534</v>
          </cell>
        </row>
        <row r="22">
          <cell r="A22">
            <v>38534</v>
          </cell>
        </row>
        <row r="23">
          <cell r="A23">
            <v>38565</v>
          </cell>
        </row>
        <row r="24">
          <cell r="A24">
            <v>38565</v>
          </cell>
        </row>
        <row r="25">
          <cell r="A25">
            <v>38565</v>
          </cell>
        </row>
        <row r="26">
          <cell r="A26">
            <v>38596</v>
          </cell>
        </row>
        <row r="27">
          <cell r="A27">
            <v>38596</v>
          </cell>
        </row>
        <row r="28">
          <cell r="A28">
            <v>38596</v>
          </cell>
        </row>
        <row r="29">
          <cell r="A29">
            <v>38626</v>
          </cell>
        </row>
        <row r="30">
          <cell r="A30">
            <v>38626</v>
          </cell>
        </row>
        <row r="31">
          <cell r="A31">
            <v>38626</v>
          </cell>
        </row>
        <row r="32">
          <cell r="A32">
            <v>38657</v>
          </cell>
        </row>
        <row r="33">
          <cell r="A33">
            <v>38657</v>
          </cell>
        </row>
        <row r="34">
          <cell r="A34">
            <v>38657</v>
          </cell>
        </row>
        <row r="35">
          <cell r="A35">
            <v>38687</v>
          </cell>
        </row>
        <row r="36">
          <cell r="A36">
            <v>38687</v>
          </cell>
        </row>
        <row r="37">
          <cell r="A37">
            <v>38687</v>
          </cell>
        </row>
        <row r="38">
          <cell r="A38">
            <v>38718</v>
          </cell>
        </row>
        <row r="39">
          <cell r="A39">
            <v>38718</v>
          </cell>
        </row>
        <row r="40">
          <cell r="A40">
            <v>38718</v>
          </cell>
        </row>
        <row r="41">
          <cell r="A41">
            <v>38749</v>
          </cell>
        </row>
        <row r="42">
          <cell r="A42">
            <v>38749</v>
          </cell>
        </row>
        <row r="43">
          <cell r="A43">
            <v>38749</v>
          </cell>
        </row>
        <row r="44">
          <cell r="A44">
            <v>38777</v>
          </cell>
        </row>
        <row r="45">
          <cell r="A45">
            <v>38777</v>
          </cell>
        </row>
        <row r="46">
          <cell r="A46">
            <v>38777</v>
          </cell>
        </row>
        <row r="47">
          <cell r="A47">
            <v>38808</v>
          </cell>
        </row>
        <row r="48">
          <cell r="A48">
            <v>38808</v>
          </cell>
        </row>
        <row r="49">
          <cell r="A49">
            <v>38808</v>
          </cell>
        </row>
        <row r="50">
          <cell r="A50">
            <v>38838</v>
          </cell>
        </row>
        <row r="51">
          <cell r="A51">
            <v>38838</v>
          </cell>
        </row>
        <row r="52">
          <cell r="A52">
            <v>38838</v>
          </cell>
        </row>
        <row r="53">
          <cell r="A53">
            <v>38869</v>
          </cell>
        </row>
        <row r="54">
          <cell r="A54">
            <v>38869</v>
          </cell>
        </row>
        <row r="55">
          <cell r="A55">
            <v>38869</v>
          </cell>
        </row>
        <row r="56">
          <cell r="A56">
            <v>38899</v>
          </cell>
        </row>
        <row r="57">
          <cell r="A57">
            <v>38899</v>
          </cell>
        </row>
        <row r="58">
          <cell r="A58">
            <v>38899</v>
          </cell>
        </row>
        <row r="59">
          <cell r="A59">
            <v>38930</v>
          </cell>
        </row>
        <row r="60">
          <cell r="A60">
            <v>38930</v>
          </cell>
        </row>
        <row r="61">
          <cell r="A61">
            <v>38930</v>
          </cell>
        </row>
        <row r="62">
          <cell r="A62">
            <v>38961</v>
          </cell>
        </row>
        <row r="63">
          <cell r="A63">
            <v>38961</v>
          </cell>
        </row>
        <row r="64">
          <cell r="A64">
            <v>38961</v>
          </cell>
        </row>
        <row r="65">
          <cell r="A65">
            <v>38991</v>
          </cell>
        </row>
        <row r="66">
          <cell r="A66">
            <v>38991</v>
          </cell>
        </row>
        <row r="67">
          <cell r="A67">
            <v>38991</v>
          </cell>
        </row>
        <row r="68">
          <cell r="A68">
            <v>39022</v>
          </cell>
        </row>
        <row r="69">
          <cell r="A69">
            <v>39022</v>
          </cell>
        </row>
        <row r="70">
          <cell r="A70">
            <v>39022</v>
          </cell>
        </row>
        <row r="71">
          <cell r="A71">
            <v>39052</v>
          </cell>
        </row>
        <row r="72">
          <cell r="A72">
            <v>39052</v>
          </cell>
        </row>
        <row r="73">
          <cell r="A73">
            <v>39052</v>
          </cell>
        </row>
        <row r="74">
          <cell r="A74">
            <v>39083</v>
          </cell>
        </row>
        <row r="75">
          <cell r="A75">
            <v>39083</v>
          </cell>
        </row>
        <row r="76">
          <cell r="A76">
            <v>39083</v>
          </cell>
        </row>
        <row r="77">
          <cell r="A77">
            <v>39114</v>
          </cell>
        </row>
        <row r="78">
          <cell r="A78">
            <v>39114</v>
          </cell>
        </row>
        <row r="79">
          <cell r="A79">
            <v>39114</v>
          </cell>
        </row>
        <row r="80">
          <cell r="A80">
            <v>39142</v>
          </cell>
        </row>
        <row r="81">
          <cell r="A81">
            <v>39142</v>
          </cell>
        </row>
        <row r="82">
          <cell r="A82">
            <v>39142</v>
          </cell>
        </row>
        <row r="83">
          <cell r="A83">
            <v>39173</v>
          </cell>
        </row>
        <row r="84">
          <cell r="A84">
            <v>39173</v>
          </cell>
        </row>
        <row r="85">
          <cell r="A85">
            <v>39173</v>
          </cell>
        </row>
        <row r="86">
          <cell r="A86">
            <v>39203</v>
          </cell>
        </row>
        <row r="87">
          <cell r="A87">
            <v>39203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39234</v>
          </cell>
        </row>
        <row r="91">
          <cell r="A91">
            <v>39234</v>
          </cell>
        </row>
        <row r="92">
          <cell r="A92">
            <v>39264</v>
          </cell>
        </row>
        <row r="93">
          <cell r="A93">
            <v>39264</v>
          </cell>
        </row>
        <row r="94">
          <cell r="A94">
            <v>39264</v>
          </cell>
        </row>
        <row r="95">
          <cell r="A95">
            <v>39295</v>
          </cell>
        </row>
        <row r="96">
          <cell r="A96">
            <v>39295</v>
          </cell>
        </row>
        <row r="97">
          <cell r="A97">
            <v>39295</v>
          </cell>
        </row>
        <row r="98">
          <cell r="A98">
            <v>39326</v>
          </cell>
        </row>
        <row r="99">
          <cell r="A99">
            <v>39326</v>
          </cell>
        </row>
        <row r="100">
          <cell r="A100">
            <v>39326</v>
          </cell>
        </row>
        <row r="101">
          <cell r="A101">
            <v>39356</v>
          </cell>
        </row>
        <row r="102">
          <cell r="A102">
            <v>39356</v>
          </cell>
        </row>
        <row r="103">
          <cell r="A103">
            <v>39356</v>
          </cell>
        </row>
        <row r="104">
          <cell r="A104">
            <v>39387</v>
          </cell>
        </row>
        <row r="105">
          <cell r="A105">
            <v>39387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39417</v>
          </cell>
        </row>
        <row r="109">
          <cell r="A109">
            <v>39417</v>
          </cell>
        </row>
        <row r="110">
          <cell r="A110">
            <v>39448</v>
          </cell>
        </row>
        <row r="111">
          <cell r="A111">
            <v>39448</v>
          </cell>
        </row>
        <row r="112">
          <cell r="A112">
            <v>39448</v>
          </cell>
        </row>
        <row r="113">
          <cell r="A113">
            <v>39479</v>
          </cell>
        </row>
        <row r="114">
          <cell r="A114">
            <v>39479</v>
          </cell>
        </row>
        <row r="115">
          <cell r="A115">
            <v>39479</v>
          </cell>
        </row>
        <row r="116">
          <cell r="A116">
            <v>39508</v>
          </cell>
        </row>
        <row r="117">
          <cell r="A117">
            <v>39508</v>
          </cell>
        </row>
        <row r="118">
          <cell r="A118">
            <v>39508</v>
          </cell>
        </row>
        <row r="119">
          <cell r="A119">
            <v>39539</v>
          </cell>
        </row>
        <row r="120">
          <cell r="A120">
            <v>39539</v>
          </cell>
        </row>
        <row r="121">
          <cell r="A121">
            <v>39539</v>
          </cell>
        </row>
        <row r="122">
          <cell r="A122">
            <v>39569</v>
          </cell>
        </row>
        <row r="123">
          <cell r="A123">
            <v>39569</v>
          </cell>
        </row>
        <row r="124">
          <cell r="A124">
            <v>39569</v>
          </cell>
        </row>
        <row r="125">
          <cell r="A125">
            <v>39600</v>
          </cell>
        </row>
        <row r="126">
          <cell r="A126">
            <v>39600</v>
          </cell>
        </row>
        <row r="127">
          <cell r="A127">
            <v>39600</v>
          </cell>
        </row>
        <row r="128">
          <cell r="A128">
            <v>39630</v>
          </cell>
        </row>
        <row r="129">
          <cell r="A129">
            <v>39630</v>
          </cell>
        </row>
        <row r="130">
          <cell r="A130">
            <v>39630</v>
          </cell>
        </row>
        <row r="131">
          <cell r="A131">
            <v>39661</v>
          </cell>
        </row>
        <row r="132">
          <cell r="A132">
            <v>39661</v>
          </cell>
        </row>
        <row r="133">
          <cell r="A133">
            <v>39661</v>
          </cell>
        </row>
        <row r="134">
          <cell r="A134">
            <v>39692</v>
          </cell>
        </row>
        <row r="135">
          <cell r="A135">
            <v>39692</v>
          </cell>
        </row>
        <row r="136">
          <cell r="A136">
            <v>39692</v>
          </cell>
        </row>
        <row r="137">
          <cell r="A137">
            <v>39722</v>
          </cell>
        </row>
        <row r="138">
          <cell r="A138">
            <v>39722</v>
          </cell>
        </row>
        <row r="139">
          <cell r="A139">
            <v>39722</v>
          </cell>
        </row>
        <row r="140">
          <cell r="A140">
            <v>39753</v>
          </cell>
        </row>
        <row r="141">
          <cell r="A141">
            <v>39753</v>
          </cell>
        </row>
        <row r="142">
          <cell r="A142">
            <v>39753</v>
          </cell>
        </row>
        <row r="143">
          <cell r="A143">
            <v>39783</v>
          </cell>
        </row>
        <row r="144">
          <cell r="A144">
            <v>39783</v>
          </cell>
        </row>
        <row r="145">
          <cell r="A145">
            <v>39783</v>
          </cell>
        </row>
        <row r="146">
          <cell r="A146">
            <v>39814</v>
          </cell>
        </row>
        <row r="147">
          <cell r="A147">
            <v>39814</v>
          </cell>
        </row>
        <row r="148">
          <cell r="A148">
            <v>39814</v>
          </cell>
        </row>
        <row r="149">
          <cell r="A149">
            <v>39845</v>
          </cell>
        </row>
        <row r="150">
          <cell r="A150">
            <v>39845</v>
          </cell>
        </row>
        <row r="151">
          <cell r="A151">
            <v>39845</v>
          </cell>
        </row>
        <row r="152">
          <cell r="A152">
            <v>39873</v>
          </cell>
        </row>
        <row r="153">
          <cell r="A153">
            <v>39873</v>
          </cell>
        </row>
        <row r="154">
          <cell r="A154">
            <v>39873</v>
          </cell>
        </row>
        <row r="155">
          <cell r="A155">
            <v>39904</v>
          </cell>
        </row>
        <row r="156">
          <cell r="A156">
            <v>39904</v>
          </cell>
        </row>
        <row r="157">
          <cell r="A157">
            <v>39904</v>
          </cell>
        </row>
        <row r="158">
          <cell r="A158">
            <v>39934</v>
          </cell>
        </row>
        <row r="159">
          <cell r="A159">
            <v>39934</v>
          </cell>
        </row>
        <row r="160">
          <cell r="A160">
            <v>39934</v>
          </cell>
        </row>
        <row r="161">
          <cell r="A161">
            <v>39965</v>
          </cell>
        </row>
        <row r="162">
          <cell r="A162">
            <v>39965</v>
          </cell>
        </row>
        <row r="163">
          <cell r="A163">
            <v>39965</v>
          </cell>
        </row>
        <row r="164">
          <cell r="A164">
            <v>38353</v>
          </cell>
        </row>
        <row r="165">
          <cell r="A165">
            <v>38384</v>
          </cell>
        </row>
        <row r="166">
          <cell r="A166">
            <v>38412</v>
          </cell>
        </row>
        <row r="167">
          <cell r="A167">
            <v>38443</v>
          </cell>
        </row>
        <row r="168">
          <cell r="A168">
            <v>38473</v>
          </cell>
        </row>
        <row r="169">
          <cell r="A169">
            <v>38504</v>
          </cell>
        </row>
        <row r="170">
          <cell r="A170">
            <v>38534</v>
          </cell>
        </row>
        <row r="171">
          <cell r="A171">
            <v>38565</v>
          </cell>
        </row>
        <row r="172">
          <cell r="A172">
            <v>38596</v>
          </cell>
        </row>
        <row r="173">
          <cell r="A173">
            <v>38626</v>
          </cell>
        </row>
        <row r="174">
          <cell r="A174">
            <v>38657</v>
          </cell>
        </row>
        <row r="175">
          <cell r="A175">
            <v>38687</v>
          </cell>
        </row>
        <row r="176">
          <cell r="A176">
            <v>38718</v>
          </cell>
        </row>
        <row r="177">
          <cell r="A177">
            <v>38749</v>
          </cell>
        </row>
        <row r="178">
          <cell r="A178">
            <v>38777</v>
          </cell>
        </row>
        <row r="179">
          <cell r="A179">
            <v>38808</v>
          </cell>
        </row>
        <row r="180">
          <cell r="A180">
            <v>38838</v>
          </cell>
        </row>
        <row r="181">
          <cell r="A181">
            <v>38869</v>
          </cell>
        </row>
        <row r="182">
          <cell r="A182">
            <v>38899</v>
          </cell>
        </row>
        <row r="183">
          <cell r="A183">
            <v>38930</v>
          </cell>
        </row>
        <row r="184">
          <cell r="A184">
            <v>38961</v>
          </cell>
        </row>
        <row r="185">
          <cell r="A185">
            <v>38991</v>
          </cell>
        </row>
        <row r="186">
          <cell r="A186">
            <v>39022</v>
          </cell>
        </row>
        <row r="187">
          <cell r="A187">
            <v>39052</v>
          </cell>
        </row>
        <row r="188">
          <cell r="A188">
            <v>39083</v>
          </cell>
        </row>
        <row r="189">
          <cell r="A189">
            <v>39114</v>
          </cell>
        </row>
        <row r="190">
          <cell r="A190">
            <v>39142</v>
          </cell>
        </row>
        <row r="191">
          <cell r="A191">
            <v>39173</v>
          </cell>
        </row>
        <row r="192">
          <cell r="A192">
            <v>39203</v>
          </cell>
        </row>
        <row r="193">
          <cell r="A193">
            <v>39234</v>
          </cell>
        </row>
        <row r="194">
          <cell r="A194">
            <v>39264</v>
          </cell>
        </row>
        <row r="195">
          <cell r="A195">
            <v>39295</v>
          </cell>
        </row>
        <row r="196">
          <cell r="A196">
            <v>39326</v>
          </cell>
        </row>
        <row r="197">
          <cell r="A197">
            <v>39356</v>
          </cell>
        </row>
        <row r="198">
          <cell r="A198">
            <v>39387</v>
          </cell>
        </row>
        <row r="199">
          <cell r="A199">
            <v>39417</v>
          </cell>
        </row>
        <row r="200">
          <cell r="A200">
            <v>39448</v>
          </cell>
        </row>
        <row r="201">
          <cell r="A201">
            <v>39479</v>
          </cell>
        </row>
        <row r="202">
          <cell r="A202">
            <v>39508</v>
          </cell>
        </row>
        <row r="203">
          <cell r="A203">
            <v>39539</v>
          </cell>
        </row>
        <row r="204">
          <cell r="A204">
            <v>39569</v>
          </cell>
        </row>
        <row r="205">
          <cell r="A205">
            <v>39600</v>
          </cell>
        </row>
        <row r="206">
          <cell r="A206">
            <v>39630</v>
          </cell>
        </row>
        <row r="207">
          <cell r="A207">
            <v>39661</v>
          </cell>
        </row>
        <row r="208">
          <cell r="A208">
            <v>39692</v>
          </cell>
        </row>
        <row r="209">
          <cell r="A209">
            <v>39722</v>
          </cell>
        </row>
        <row r="210">
          <cell r="A210">
            <v>39753</v>
          </cell>
        </row>
        <row r="211">
          <cell r="A211">
            <v>39783</v>
          </cell>
        </row>
        <row r="212">
          <cell r="A212">
            <v>39814</v>
          </cell>
        </row>
        <row r="213">
          <cell r="A213">
            <v>39845</v>
          </cell>
        </row>
        <row r="214">
          <cell r="A214">
            <v>39873</v>
          </cell>
        </row>
        <row r="215">
          <cell r="A215">
            <v>39904</v>
          </cell>
        </row>
        <row r="216">
          <cell r="A216">
            <v>39934</v>
          </cell>
        </row>
        <row r="217">
          <cell r="A217">
            <v>39965</v>
          </cell>
        </row>
        <row r="218">
          <cell r="A218">
            <v>39995</v>
          </cell>
        </row>
        <row r="219">
          <cell r="A219">
            <v>40026</v>
          </cell>
        </row>
        <row r="220">
          <cell r="A220">
            <v>39995</v>
          </cell>
        </row>
        <row r="221">
          <cell r="A221">
            <v>40026</v>
          </cell>
        </row>
        <row r="222">
          <cell r="A222">
            <v>39995</v>
          </cell>
        </row>
        <row r="223">
          <cell r="A223">
            <v>40026</v>
          </cell>
        </row>
        <row r="224">
          <cell r="A224">
            <v>39995</v>
          </cell>
        </row>
        <row r="225">
          <cell r="A225">
            <v>40026</v>
          </cell>
        </row>
        <row r="226">
          <cell r="A226">
            <v>40057</v>
          </cell>
        </row>
        <row r="227">
          <cell r="A227">
            <v>40057</v>
          </cell>
        </row>
        <row r="228">
          <cell r="A228">
            <v>40057</v>
          </cell>
        </row>
        <row r="229">
          <cell r="A229">
            <v>40057</v>
          </cell>
        </row>
      </sheetData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ликвидност - база"/>
      <sheetName val="ликвидност - графикони"/>
      <sheetName val="ликвидност - просеци - пивот"/>
      <sheetName val="камате - табела"/>
      <sheetName val="камате,принос,курс - графикони"/>
      <sheetName val="расположива ср. и ДТ-графикон"/>
      <sheetName val="аукције - база"/>
      <sheetName val="продаја - графикони"/>
      <sheetName val="камате - есконтна"/>
      <sheetName val="??????? - ????"/>
      <sheetName val="??????? - ?????????"/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29A"/>
      <sheetName val="TABLE 1"/>
    </sheetNames>
    <sheetDataSet>
      <sheetData sheetId="0"/>
      <sheetData sheetId="1">
        <row r="1">
          <cell r="A1" t="str">
            <v>CHART 1 CPI DEVELOPMENTS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3">
          <cell r="A63">
            <v>37056</v>
          </cell>
        </row>
        <row r="64">
          <cell r="A64">
            <v>37057</v>
          </cell>
        </row>
        <row r="65">
          <cell r="A65">
            <v>37061</v>
          </cell>
        </row>
        <row r="66">
          <cell r="A66">
            <v>37062</v>
          </cell>
        </row>
        <row r="67">
          <cell r="A67">
            <v>37064</v>
          </cell>
        </row>
        <row r="68">
          <cell r="A68">
            <v>37067</v>
          </cell>
        </row>
        <row r="69">
          <cell r="A69">
            <v>37068</v>
          </cell>
        </row>
        <row r="70">
          <cell r="A70">
            <v>37069</v>
          </cell>
        </row>
        <row r="71">
          <cell r="A71">
            <v>37070</v>
          </cell>
        </row>
        <row r="72">
          <cell r="A72">
            <v>37071</v>
          </cell>
        </row>
        <row r="73">
          <cell r="A73">
            <v>37076</v>
          </cell>
        </row>
        <row r="74">
          <cell r="A74">
            <v>37077</v>
          </cell>
        </row>
        <row r="75">
          <cell r="A75">
            <v>37078</v>
          </cell>
        </row>
        <row r="76">
          <cell r="A76">
            <v>37081</v>
          </cell>
        </row>
        <row r="77">
          <cell r="A77">
            <v>37082</v>
          </cell>
        </row>
        <row r="78">
          <cell r="A78">
            <v>37083</v>
          </cell>
        </row>
        <row r="79">
          <cell r="A79">
            <v>37084</v>
          </cell>
        </row>
        <row r="80">
          <cell r="A80">
            <v>37085</v>
          </cell>
        </row>
        <row r="81">
          <cell r="A81">
            <v>37088</v>
          </cell>
        </row>
        <row r="82">
          <cell r="A82">
            <v>37089</v>
          </cell>
        </row>
        <row r="83">
          <cell r="A83">
            <v>37090</v>
          </cell>
        </row>
        <row r="84">
          <cell r="A84">
            <v>37091</v>
          </cell>
        </row>
        <row r="85">
          <cell r="A85">
            <v>37092</v>
          </cell>
        </row>
        <row r="86">
          <cell r="A86">
            <v>37096</v>
          </cell>
        </row>
        <row r="87">
          <cell r="A87">
            <v>37097</v>
          </cell>
        </row>
        <row r="88">
          <cell r="A88">
            <v>37098</v>
          </cell>
        </row>
        <row r="89">
          <cell r="A89">
            <v>37099</v>
          </cell>
        </row>
        <row r="90">
          <cell r="A90">
            <v>37102</v>
          </cell>
        </row>
        <row r="91">
          <cell r="A91">
            <v>37103</v>
          </cell>
        </row>
        <row r="92">
          <cell r="A92">
            <v>37104</v>
          </cell>
        </row>
        <row r="93">
          <cell r="A93">
            <v>37105</v>
          </cell>
        </row>
        <row r="94">
          <cell r="A94">
            <v>37106</v>
          </cell>
        </row>
        <row r="95">
          <cell r="A95">
            <v>37109</v>
          </cell>
        </row>
        <row r="96">
          <cell r="A96">
            <v>37110</v>
          </cell>
        </row>
        <row r="97">
          <cell r="A97">
            <v>37111</v>
          </cell>
        </row>
        <row r="98">
          <cell r="A98">
            <v>37112</v>
          </cell>
        </row>
        <row r="99">
          <cell r="A99">
            <v>37113</v>
          </cell>
        </row>
        <row r="100">
          <cell r="A100">
            <v>37116</v>
          </cell>
        </row>
        <row r="101">
          <cell r="A101">
            <v>37117</v>
          </cell>
        </row>
        <row r="102">
          <cell r="A102">
            <v>37118</v>
          </cell>
        </row>
        <row r="103">
          <cell r="A103">
            <v>37119</v>
          </cell>
        </row>
        <row r="104">
          <cell r="A104">
            <v>37120</v>
          </cell>
        </row>
        <row r="105">
          <cell r="A105">
            <v>37123</v>
          </cell>
        </row>
        <row r="106">
          <cell r="A106">
            <v>37127</v>
          </cell>
        </row>
        <row r="107">
          <cell r="A107">
            <v>37130</v>
          </cell>
        </row>
        <row r="108">
          <cell r="A108">
            <v>37131</v>
          </cell>
        </row>
        <row r="109">
          <cell r="A109">
            <v>37132</v>
          </cell>
        </row>
        <row r="110">
          <cell r="A110">
            <v>37133</v>
          </cell>
        </row>
        <row r="111">
          <cell r="A111">
            <v>37134</v>
          </cell>
        </row>
        <row r="112">
          <cell r="A112">
            <v>37138</v>
          </cell>
        </row>
        <row r="113">
          <cell r="A113">
            <v>37139</v>
          </cell>
        </row>
        <row r="114">
          <cell r="A114">
            <v>37141</v>
          </cell>
        </row>
        <row r="115">
          <cell r="A115">
            <v>37144</v>
          </cell>
        </row>
        <row r="116">
          <cell r="A116">
            <v>37145</v>
          </cell>
        </row>
        <row r="117">
          <cell r="A117">
            <v>37146</v>
          </cell>
        </row>
        <row r="118">
          <cell r="A118">
            <v>37148</v>
          </cell>
        </row>
        <row r="119">
          <cell r="A119">
            <v>37151</v>
          </cell>
        </row>
        <row r="120">
          <cell r="A120">
            <v>37152</v>
          </cell>
        </row>
        <row r="121">
          <cell r="A121">
            <v>37153</v>
          </cell>
        </row>
        <row r="122">
          <cell r="A122">
            <v>37154</v>
          </cell>
        </row>
        <row r="123">
          <cell r="A123">
            <v>37155</v>
          </cell>
        </row>
        <row r="124">
          <cell r="A124">
            <v>37158</v>
          </cell>
        </row>
        <row r="125">
          <cell r="A125">
            <v>37159</v>
          </cell>
        </row>
        <row r="126">
          <cell r="A126">
            <v>37160</v>
          </cell>
        </row>
        <row r="127">
          <cell r="A127">
            <v>37161</v>
          </cell>
        </row>
        <row r="128">
          <cell r="A128">
            <v>37162</v>
          </cell>
        </row>
        <row r="129">
          <cell r="A129">
            <v>37165</v>
          </cell>
        </row>
        <row r="130">
          <cell r="A130">
            <v>37166</v>
          </cell>
        </row>
        <row r="131">
          <cell r="A131">
            <v>37167</v>
          </cell>
        </row>
        <row r="132">
          <cell r="A132">
            <v>37168</v>
          </cell>
        </row>
        <row r="133">
          <cell r="A133">
            <v>37169</v>
          </cell>
        </row>
        <row r="134">
          <cell r="A134">
            <v>37172</v>
          </cell>
        </row>
        <row r="135">
          <cell r="A135">
            <v>37173</v>
          </cell>
        </row>
        <row r="136">
          <cell r="A136">
            <v>37174</v>
          </cell>
        </row>
        <row r="137">
          <cell r="A137">
            <v>37175</v>
          </cell>
        </row>
        <row r="138">
          <cell r="A138">
            <v>37176</v>
          </cell>
        </row>
        <row r="139">
          <cell r="A139">
            <v>37179</v>
          </cell>
        </row>
        <row r="140">
          <cell r="A140">
            <v>37180</v>
          </cell>
        </row>
        <row r="141">
          <cell r="A141">
            <v>37181</v>
          </cell>
        </row>
        <row r="142">
          <cell r="A142">
            <v>37182</v>
          </cell>
        </row>
        <row r="143">
          <cell r="A143">
            <v>37183</v>
          </cell>
        </row>
        <row r="144">
          <cell r="A144">
            <v>37186</v>
          </cell>
        </row>
        <row r="145">
          <cell r="A145">
            <v>37188</v>
          </cell>
        </row>
        <row r="146">
          <cell r="A146">
            <v>37189</v>
          </cell>
        </row>
        <row r="147">
          <cell r="A147">
            <v>37190</v>
          </cell>
        </row>
        <row r="148">
          <cell r="A148">
            <v>37193</v>
          </cell>
        </row>
        <row r="149">
          <cell r="A149">
            <v>37194</v>
          </cell>
        </row>
        <row r="150">
          <cell r="A150">
            <v>37195</v>
          </cell>
        </row>
        <row r="151">
          <cell r="A151">
            <v>37196</v>
          </cell>
        </row>
        <row r="152">
          <cell r="A152">
            <v>37197</v>
          </cell>
        </row>
        <row r="153">
          <cell r="A153">
            <v>37200</v>
          </cell>
        </row>
        <row r="154">
          <cell r="A154">
            <v>37202</v>
          </cell>
        </row>
        <row r="155">
          <cell r="A155">
            <v>37203</v>
          </cell>
        </row>
        <row r="156">
          <cell r="A156">
            <v>37204</v>
          </cell>
        </row>
        <row r="157">
          <cell r="A157">
            <v>37207</v>
          </cell>
        </row>
        <row r="158">
          <cell r="A158">
            <v>37208</v>
          </cell>
        </row>
        <row r="159">
          <cell r="A159">
            <v>37209</v>
          </cell>
        </row>
        <row r="160">
          <cell r="A160">
            <v>37210</v>
          </cell>
        </row>
        <row r="161">
          <cell r="A161">
            <v>37211</v>
          </cell>
        </row>
        <row r="162">
          <cell r="A162">
            <v>37214</v>
          </cell>
        </row>
        <row r="163">
          <cell r="A163">
            <v>37215</v>
          </cell>
        </row>
        <row r="164">
          <cell r="A164">
            <v>37216</v>
          </cell>
        </row>
        <row r="165">
          <cell r="A165">
            <v>37217</v>
          </cell>
        </row>
        <row r="166">
          <cell r="A166">
            <v>37218</v>
          </cell>
        </row>
        <row r="167">
          <cell r="A167">
            <v>37221</v>
          </cell>
        </row>
        <row r="168">
          <cell r="A168">
            <v>37222</v>
          </cell>
        </row>
        <row r="169">
          <cell r="A169">
            <v>37223</v>
          </cell>
        </row>
        <row r="170">
          <cell r="A170">
            <v>37224</v>
          </cell>
        </row>
        <row r="171">
          <cell r="A171">
            <v>37225</v>
          </cell>
        </row>
        <row r="172">
          <cell r="A172">
            <v>37228</v>
          </cell>
        </row>
        <row r="173">
          <cell r="A173">
            <v>37229</v>
          </cell>
        </row>
        <row r="174">
          <cell r="A174">
            <v>37230</v>
          </cell>
        </row>
        <row r="175">
          <cell r="A175">
            <v>37231</v>
          </cell>
        </row>
        <row r="176">
          <cell r="A176">
            <v>37232</v>
          </cell>
        </row>
        <row r="177">
          <cell r="A177">
            <v>37235</v>
          </cell>
        </row>
        <row r="178">
          <cell r="A178">
            <v>37236</v>
          </cell>
        </row>
        <row r="179">
          <cell r="A179">
            <v>37237</v>
          </cell>
        </row>
        <row r="180">
          <cell r="A180">
            <v>37238</v>
          </cell>
        </row>
        <row r="181">
          <cell r="A181">
            <v>37239</v>
          </cell>
        </row>
        <row r="182">
          <cell r="A182">
            <v>37242</v>
          </cell>
        </row>
        <row r="183">
          <cell r="A183">
            <v>37243</v>
          </cell>
        </row>
        <row r="184">
          <cell r="A184">
            <v>37244</v>
          </cell>
        </row>
        <row r="185">
          <cell r="A185">
            <v>37245</v>
          </cell>
        </row>
        <row r="186">
          <cell r="A186">
            <v>37246</v>
          </cell>
        </row>
        <row r="187">
          <cell r="A187">
            <v>37250</v>
          </cell>
        </row>
        <row r="188">
          <cell r="A188">
            <v>37251</v>
          </cell>
        </row>
        <row r="189">
          <cell r="A189">
            <v>37252</v>
          </cell>
        </row>
        <row r="190">
          <cell r="A190">
            <v>37253</v>
          </cell>
        </row>
        <row r="191">
          <cell r="A191">
            <v>37256</v>
          </cell>
        </row>
        <row r="192">
          <cell r="A192">
            <v>37264</v>
          </cell>
        </row>
        <row r="193">
          <cell r="A193">
            <v>37265</v>
          </cell>
        </row>
        <row r="194">
          <cell r="A194">
            <v>37266</v>
          </cell>
        </row>
        <row r="195">
          <cell r="A195">
            <v>37267</v>
          </cell>
        </row>
        <row r="196">
          <cell r="A196">
            <v>37270</v>
          </cell>
        </row>
        <row r="197">
          <cell r="A197">
            <v>37271</v>
          </cell>
        </row>
        <row r="198">
          <cell r="A198">
            <v>37272</v>
          </cell>
        </row>
        <row r="199">
          <cell r="A199">
            <v>37273</v>
          </cell>
        </row>
        <row r="200">
          <cell r="A200">
            <v>37274</v>
          </cell>
        </row>
        <row r="201">
          <cell r="A201">
            <v>37277</v>
          </cell>
        </row>
        <row r="202">
          <cell r="A202">
            <v>37278</v>
          </cell>
        </row>
        <row r="203">
          <cell r="A203">
            <v>37279</v>
          </cell>
        </row>
        <row r="204">
          <cell r="A204">
            <v>37280</v>
          </cell>
        </row>
        <row r="205">
          <cell r="A205">
            <v>37281</v>
          </cell>
        </row>
        <row r="206">
          <cell r="A206">
            <v>37284</v>
          </cell>
        </row>
        <row r="207">
          <cell r="A207">
            <v>37285</v>
          </cell>
        </row>
        <row r="208">
          <cell r="A208">
            <v>37286</v>
          </cell>
        </row>
        <row r="209">
          <cell r="A209">
            <v>37287</v>
          </cell>
        </row>
        <row r="210">
          <cell r="A210">
            <v>37288</v>
          </cell>
        </row>
        <row r="211">
          <cell r="A211">
            <v>37292</v>
          </cell>
        </row>
        <row r="212">
          <cell r="A212">
            <v>37293</v>
          </cell>
        </row>
        <row r="213">
          <cell r="A213">
            <v>37294</v>
          </cell>
        </row>
        <row r="214">
          <cell r="A214">
            <v>37295</v>
          </cell>
        </row>
        <row r="215">
          <cell r="A215">
            <v>37298</v>
          </cell>
        </row>
        <row r="216">
          <cell r="A216">
            <v>37299</v>
          </cell>
        </row>
        <row r="217">
          <cell r="A217">
            <v>37300</v>
          </cell>
        </row>
        <row r="218">
          <cell r="A218">
            <v>37301</v>
          </cell>
        </row>
        <row r="219">
          <cell r="A219">
            <v>37305</v>
          </cell>
        </row>
        <row r="220">
          <cell r="A220">
            <v>37306</v>
          </cell>
        </row>
        <row r="221">
          <cell r="A221">
            <v>37308</v>
          </cell>
        </row>
        <row r="222">
          <cell r="A222">
            <v>37309</v>
          </cell>
        </row>
        <row r="223">
          <cell r="A223">
            <v>37312</v>
          </cell>
        </row>
        <row r="224">
          <cell r="A224">
            <v>37313</v>
          </cell>
        </row>
        <row r="225">
          <cell r="A225">
            <v>37314</v>
          </cell>
        </row>
        <row r="226">
          <cell r="A226">
            <v>37315</v>
          </cell>
        </row>
        <row r="227">
          <cell r="A227">
            <v>37316</v>
          </cell>
        </row>
        <row r="228">
          <cell r="A228">
            <v>37319</v>
          </cell>
        </row>
        <row r="229">
          <cell r="A229">
            <v>37320</v>
          </cell>
        </row>
        <row r="230">
          <cell r="A230">
            <v>37321</v>
          </cell>
        </row>
        <row r="231">
          <cell r="A231">
            <v>37322</v>
          </cell>
        </row>
        <row r="232">
          <cell r="A232">
            <v>37323</v>
          </cell>
        </row>
        <row r="233">
          <cell r="A233">
            <v>37326</v>
          </cell>
        </row>
        <row r="234">
          <cell r="A234">
            <v>37327</v>
          </cell>
        </row>
        <row r="235">
          <cell r="A235">
            <v>37328</v>
          </cell>
        </row>
        <row r="236">
          <cell r="A236">
            <v>37329</v>
          </cell>
        </row>
        <row r="237">
          <cell r="A237">
            <v>37330</v>
          </cell>
        </row>
        <row r="238">
          <cell r="A238">
            <v>37333</v>
          </cell>
        </row>
        <row r="239">
          <cell r="A239">
            <v>37334</v>
          </cell>
        </row>
        <row r="240">
          <cell r="A240">
            <v>37335</v>
          </cell>
        </row>
        <row r="241">
          <cell r="A241">
            <v>37336</v>
          </cell>
        </row>
        <row r="242">
          <cell r="A242">
            <v>37337</v>
          </cell>
        </row>
        <row r="243">
          <cell r="A243">
            <v>37340</v>
          </cell>
        </row>
        <row r="244">
          <cell r="A244">
            <v>37341</v>
          </cell>
        </row>
        <row r="245">
          <cell r="A245">
            <v>37342</v>
          </cell>
        </row>
        <row r="246">
          <cell r="A246">
            <v>37343</v>
          </cell>
        </row>
        <row r="247">
          <cell r="A247">
            <v>37344</v>
          </cell>
        </row>
        <row r="248">
          <cell r="A248">
            <v>37351</v>
          </cell>
        </row>
        <row r="249">
          <cell r="A249">
            <v>37358</v>
          </cell>
        </row>
        <row r="250">
          <cell r="A250">
            <v>37365</v>
          </cell>
        </row>
        <row r="251">
          <cell r="A251">
            <v>37372</v>
          </cell>
        </row>
        <row r="252">
          <cell r="A252">
            <v>37386</v>
          </cell>
        </row>
        <row r="253">
          <cell r="A253">
            <v>37390</v>
          </cell>
        </row>
        <row r="254">
          <cell r="A254">
            <v>37393</v>
          </cell>
        </row>
        <row r="255">
          <cell r="A255">
            <v>37400</v>
          </cell>
        </row>
        <row r="256">
          <cell r="A256">
            <v>37407</v>
          </cell>
        </row>
        <row r="257">
          <cell r="A257">
            <v>37414</v>
          </cell>
        </row>
        <row r="258">
          <cell r="A258">
            <v>37421</v>
          </cell>
        </row>
        <row r="259">
          <cell r="A259">
            <v>37428</v>
          </cell>
        </row>
        <row r="260">
          <cell r="A260">
            <v>37435</v>
          </cell>
        </row>
        <row r="261">
          <cell r="A261">
            <v>37439</v>
          </cell>
        </row>
        <row r="262">
          <cell r="A262">
            <v>37442</v>
          </cell>
        </row>
        <row r="263">
          <cell r="A263">
            <v>37449</v>
          </cell>
        </row>
        <row r="264">
          <cell r="A264">
            <v>37456</v>
          </cell>
        </row>
        <row r="265">
          <cell r="A265">
            <v>37463</v>
          </cell>
        </row>
        <row r="266">
          <cell r="A266">
            <v>37470</v>
          </cell>
        </row>
        <row r="267">
          <cell r="A267">
            <v>37477</v>
          </cell>
        </row>
        <row r="268">
          <cell r="A268">
            <v>37484</v>
          </cell>
        </row>
        <row r="269">
          <cell r="A269">
            <v>37491</v>
          </cell>
        </row>
        <row r="270">
          <cell r="A270">
            <v>37498</v>
          </cell>
        </row>
        <row r="271">
          <cell r="A271">
            <v>37505</v>
          </cell>
        </row>
        <row r="272">
          <cell r="A272">
            <v>37512</v>
          </cell>
        </row>
        <row r="273">
          <cell r="A273">
            <v>37519</v>
          </cell>
        </row>
        <row r="274">
          <cell r="A274">
            <v>37526</v>
          </cell>
        </row>
        <row r="275">
          <cell r="A275">
            <v>37533</v>
          </cell>
        </row>
        <row r="276">
          <cell r="A276">
            <v>37540</v>
          </cell>
        </row>
        <row r="277">
          <cell r="A277">
            <v>37547</v>
          </cell>
        </row>
        <row r="278">
          <cell r="A278">
            <v>37554</v>
          </cell>
        </row>
        <row r="279">
          <cell r="A279">
            <v>37559</v>
          </cell>
        </row>
        <row r="280">
          <cell r="A280">
            <v>37561</v>
          </cell>
        </row>
        <row r="281">
          <cell r="A281">
            <v>37566</v>
          </cell>
        </row>
        <row r="282">
          <cell r="A282">
            <v>37568</v>
          </cell>
        </row>
        <row r="283">
          <cell r="A283">
            <v>37572</v>
          </cell>
        </row>
        <row r="284">
          <cell r="A284">
            <v>37575</v>
          </cell>
        </row>
        <row r="285">
          <cell r="A285">
            <v>37582</v>
          </cell>
        </row>
        <row r="286">
          <cell r="A286">
            <v>37587</v>
          </cell>
        </row>
        <row r="287">
          <cell r="A287">
            <v>37589</v>
          </cell>
        </row>
        <row r="288">
          <cell r="A288">
            <v>37596</v>
          </cell>
        </row>
        <row r="289">
          <cell r="A289">
            <v>37600</v>
          </cell>
        </row>
        <row r="290">
          <cell r="A290">
            <v>37603</v>
          </cell>
        </row>
        <row r="291">
          <cell r="A291">
            <v>37607</v>
          </cell>
        </row>
        <row r="292">
          <cell r="A292">
            <v>37610</v>
          </cell>
        </row>
        <row r="293">
          <cell r="A293">
            <v>37617</v>
          </cell>
        </row>
        <row r="294">
          <cell r="A294" t="str">
            <v xml:space="preserve">10. јан </v>
          </cell>
        </row>
        <row r="295">
          <cell r="A295" t="str">
            <v>17. јан</v>
          </cell>
        </row>
        <row r="296">
          <cell r="A296" t="str">
            <v>21. јан</v>
          </cell>
        </row>
        <row r="297">
          <cell r="A297" t="str">
            <v>24. јан</v>
          </cell>
        </row>
        <row r="298">
          <cell r="A298" t="str">
            <v>28. јан</v>
          </cell>
        </row>
        <row r="299">
          <cell r="A299" t="str">
            <v>31. јан</v>
          </cell>
        </row>
        <row r="300">
          <cell r="A300" t="str">
            <v>5. феб</v>
          </cell>
        </row>
        <row r="301">
          <cell r="A301" t="str">
            <v>7. феб</v>
          </cell>
        </row>
        <row r="302">
          <cell r="A302" t="str">
            <v>11. феб</v>
          </cell>
        </row>
        <row r="303">
          <cell r="A303" t="str">
            <v>14. феб</v>
          </cell>
        </row>
        <row r="304">
          <cell r="A304" t="str">
            <v>18. феб</v>
          </cell>
        </row>
        <row r="305">
          <cell r="A305" t="str">
            <v>21. феб</v>
          </cell>
        </row>
        <row r="306">
          <cell r="A306" t="str">
            <v>25. феб</v>
          </cell>
        </row>
        <row r="307">
          <cell r="A307" t="str">
            <v>28. феб</v>
          </cell>
        </row>
        <row r="308">
          <cell r="A308" t="str">
            <v>4. мар</v>
          </cell>
        </row>
        <row r="309">
          <cell r="A309" t="str">
            <v>7. мар</v>
          </cell>
        </row>
        <row r="310">
          <cell r="A310" t="str">
            <v>14. мар</v>
          </cell>
        </row>
        <row r="311">
          <cell r="A311" t="str">
            <v>21. мар</v>
          </cell>
        </row>
        <row r="312">
          <cell r="A312" t="str">
            <v>28. мар</v>
          </cell>
        </row>
        <row r="313">
          <cell r="A313" t="str">
            <v>1. апр</v>
          </cell>
        </row>
        <row r="314">
          <cell r="A314" t="str">
            <v>4. апр</v>
          </cell>
        </row>
        <row r="315">
          <cell r="A315" t="str">
            <v>11. апр</v>
          </cell>
        </row>
        <row r="316">
          <cell r="A316" t="str">
            <v>18. апр</v>
          </cell>
        </row>
        <row r="317">
          <cell r="A317" t="str">
            <v>24. апр</v>
          </cell>
        </row>
        <row r="318">
          <cell r="A318" t="str">
            <v>9. мај</v>
          </cell>
        </row>
        <row r="319">
          <cell r="A319" t="str">
            <v>16. мај</v>
          </cell>
        </row>
        <row r="320">
          <cell r="A320" t="str">
            <v>23. мај</v>
          </cell>
        </row>
        <row r="321">
          <cell r="A321" t="str">
            <v>30. мај</v>
          </cell>
        </row>
        <row r="322">
          <cell r="A322" t="str">
            <v>3. јун</v>
          </cell>
        </row>
        <row r="323">
          <cell r="A323" t="str">
            <v>6. јун</v>
          </cell>
        </row>
        <row r="324">
          <cell r="A324" t="str">
            <v>13. јун</v>
          </cell>
        </row>
        <row r="325">
          <cell r="A325" t="str">
            <v>17. јун</v>
          </cell>
        </row>
        <row r="326">
          <cell r="A326" t="str">
            <v>20. јун</v>
          </cell>
        </row>
        <row r="327">
          <cell r="A327" t="str">
            <v>27. јун</v>
          </cell>
        </row>
        <row r="328">
          <cell r="A328" t="str">
            <v>1. јул</v>
          </cell>
        </row>
        <row r="329">
          <cell r="A329" t="str">
            <v>4. јул</v>
          </cell>
        </row>
        <row r="330">
          <cell r="A330" t="str">
            <v>8. јул</v>
          </cell>
        </row>
        <row r="331">
          <cell r="A331" t="str">
            <v>11. јул</v>
          </cell>
        </row>
        <row r="332">
          <cell r="A332" t="str">
            <v>18. јул</v>
          </cell>
        </row>
        <row r="333">
          <cell r="A333" t="str">
            <v>25. јул</v>
          </cell>
        </row>
        <row r="334">
          <cell r="A334" t="str">
            <v>1. авг</v>
          </cell>
        </row>
        <row r="335">
          <cell r="A335" t="str">
            <v>5. авг</v>
          </cell>
        </row>
        <row r="336">
          <cell r="A336" t="str">
            <v>8. авг</v>
          </cell>
        </row>
        <row r="337">
          <cell r="A337" t="str">
            <v>15. авг</v>
          </cell>
        </row>
        <row r="338">
          <cell r="A338" t="str">
            <v>19.авг</v>
          </cell>
        </row>
        <row r="339">
          <cell r="A339" t="str">
            <v>22.авг</v>
          </cell>
        </row>
        <row r="340">
          <cell r="A340" t="str">
            <v>29.авг</v>
          </cell>
        </row>
        <row r="341">
          <cell r="A341" t="str">
            <v>2.сеп</v>
          </cell>
        </row>
        <row r="342">
          <cell r="A342" t="str">
            <v>5.сеп</v>
          </cell>
        </row>
        <row r="343">
          <cell r="A343" t="str">
            <v>12.сеп</v>
          </cell>
        </row>
        <row r="344">
          <cell r="A344" t="str">
            <v>16.сеп</v>
          </cell>
        </row>
        <row r="345">
          <cell r="A345" t="str">
            <v>19.сеп</v>
          </cell>
        </row>
        <row r="346">
          <cell r="A346" t="str">
            <v>26.сеп</v>
          </cell>
        </row>
        <row r="347">
          <cell r="A347" t="str">
            <v>30.сеп</v>
          </cell>
        </row>
        <row r="348">
          <cell r="A348" t="str">
            <v>10.окт</v>
          </cell>
        </row>
        <row r="349">
          <cell r="A349" t="str">
            <v>17.окт</v>
          </cell>
        </row>
        <row r="350">
          <cell r="A350" t="str">
            <v>21.окт</v>
          </cell>
        </row>
        <row r="351">
          <cell r="A351" t="str">
            <v>24.окт</v>
          </cell>
        </row>
        <row r="352">
          <cell r="A352" t="str">
            <v>31.окт</v>
          </cell>
        </row>
        <row r="353">
          <cell r="A353" t="str">
            <v>4.нов</v>
          </cell>
        </row>
        <row r="354">
          <cell r="A354" t="str">
            <v>7.нов</v>
          </cell>
        </row>
        <row r="355">
          <cell r="A355" t="str">
            <v>14.нов</v>
          </cell>
        </row>
        <row r="356">
          <cell r="A356" t="str">
            <v>18.нов</v>
          </cell>
        </row>
        <row r="357">
          <cell r="A357" t="str">
            <v>21.нов</v>
          </cell>
        </row>
        <row r="358">
          <cell r="A358" t="str">
            <v>28.нов</v>
          </cell>
        </row>
        <row r="359">
          <cell r="A359" t="str">
            <v>2.дец</v>
          </cell>
        </row>
        <row r="360">
          <cell r="A360" t="str">
            <v>5.дец</v>
          </cell>
        </row>
        <row r="361">
          <cell r="A361" t="str">
            <v>12.дец</v>
          </cell>
        </row>
        <row r="362">
          <cell r="A362" t="str">
            <v>16.дец</v>
          </cell>
        </row>
        <row r="363">
          <cell r="A363" t="str">
            <v>19.дец</v>
          </cell>
        </row>
        <row r="364">
          <cell r="A364" t="str">
            <v>26.дец</v>
          </cell>
        </row>
        <row r="365">
          <cell r="A365" t="str">
            <v>30.дец</v>
          </cell>
        </row>
        <row r="366">
          <cell r="A366" t="str">
            <v>9.jан</v>
          </cell>
        </row>
        <row r="367">
          <cell r="A367" t="str">
            <v>14.jан</v>
          </cell>
        </row>
        <row r="368">
          <cell r="A368" t="str">
            <v>16.jан</v>
          </cell>
        </row>
        <row r="369">
          <cell r="A369" t="str">
            <v>20.jан</v>
          </cell>
        </row>
        <row r="370">
          <cell r="A370" t="str">
            <v>23.jан</v>
          </cell>
        </row>
        <row r="371">
          <cell r="A371" t="str">
            <v>30.jан</v>
          </cell>
        </row>
        <row r="372">
          <cell r="A372" t="str">
            <v>6.феб</v>
          </cell>
        </row>
        <row r="373">
          <cell r="A373" t="str">
            <v>13.феб</v>
          </cell>
        </row>
        <row r="374">
          <cell r="A374" t="str">
            <v>18.феб</v>
          </cell>
        </row>
        <row r="375">
          <cell r="A375" t="str">
            <v>20.феб</v>
          </cell>
        </row>
        <row r="376">
          <cell r="A376">
            <v>38044</v>
          </cell>
        </row>
        <row r="377">
          <cell r="A377">
            <v>38051</v>
          </cell>
        </row>
        <row r="378">
          <cell r="A378">
            <v>38058</v>
          </cell>
        </row>
        <row r="379">
          <cell r="A379">
            <v>38062</v>
          </cell>
        </row>
        <row r="380">
          <cell r="A380">
            <v>38065</v>
          </cell>
        </row>
        <row r="381">
          <cell r="A381">
            <v>38072</v>
          </cell>
        </row>
        <row r="382">
          <cell r="A382">
            <v>38076</v>
          </cell>
        </row>
        <row r="383">
          <cell r="A383">
            <v>38079</v>
          </cell>
        </row>
        <row r="384">
          <cell r="A384">
            <v>38085</v>
          </cell>
        </row>
        <row r="385">
          <cell r="A385">
            <v>38093</v>
          </cell>
        </row>
        <row r="386">
          <cell r="A386">
            <v>38100</v>
          </cell>
        </row>
        <row r="387">
          <cell r="A387">
            <v>38107</v>
          </cell>
        </row>
        <row r="388">
          <cell r="A388">
            <v>38114</v>
          </cell>
        </row>
        <row r="389">
          <cell r="A389">
            <v>38121</v>
          </cell>
        </row>
        <row r="390">
          <cell r="A390">
            <v>38128</v>
          </cell>
        </row>
        <row r="391">
          <cell r="A391">
            <v>38135</v>
          </cell>
        </row>
        <row r="392">
          <cell r="A392">
            <v>38142</v>
          </cell>
        </row>
        <row r="393">
          <cell r="A393">
            <v>38149</v>
          </cell>
        </row>
        <row r="394">
          <cell r="A394">
            <v>38153</v>
          </cell>
        </row>
        <row r="395">
          <cell r="A395">
            <v>38154</v>
          </cell>
        </row>
        <row r="396">
          <cell r="A396">
            <v>38155</v>
          </cell>
        </row>
        <row r="397">
          <cell r="A397">
            <v>38156</v>
          </cell>
        </row>
        <row r="398">
          <cell r="A398">
            <v>38159</v>
          </cell>
        </row>
        <row r="399">
          <cell r="A399">
            <v>38161</v>
          </cell>
        </row>
        <row r="400">
          <cell r="A400">
            <v>38162</v>
          </cell>
        </row>
        <row r="401">
          <cell r="A401">
            <v>38163</v>
          </cell>
        </row>
        <row r="402">
          <cell r="A402">
            <v>38166</v>
          </cell>
        </row>
        <row r="403">
          <cell r="A403">
            <v>38167</v>
          </cell>
        </row>
        <row r="404">
          <cell r="A404">
            <v>38168</v>
          </cell>
        </row>
        <row r="405">
          <cell r="A405">
            <v>38170</v>
          </cell>
        </row>
        <row r="406">
          <cell r="A406">
            <v>38173</v>
          </cell>
        </row>
        <row r="407">
          <cell r="A407">
            <v>38175</v>
          </cell>
        </row>
        <row r="408">
          <cell r="A408">
            <v>38176</v>
          </cell>
        </row>
        <row r="409">
          <cell r="A409">
            <v>38177</v>
          </cell>
        </row>
        <row r="410">
          <cell r="A410">
            <v>38180</v>
          </cell>
        </row>
        <row r="411">
          <cell r="A411">
            <v>38182</v>
          </cell>
        </row>
        <row r="412">
          <cell r="A412">
            <v>38183</v>
          </cell>
        </row>
        <row r="413">
          <cell r="A413">
            <v>38184</v>
          </cell>
        </row>
        <row r="414">
          <cell r="A414">
            <v>38187</v>
          </cell>
        </row>
        <row r="415">
          <cell r="A415">
            <v>38188</v>
          </cell>
        </row>
        <row r="416">
          <cell r="A416">
            <v>38189</v>
          </cell>
        </row>
        <row r="417">
          <cell r="A417">
            <v>38191</v>
          </cell>
        </row>
        <row r="418">
          <cell r="A418">
            <v>38194</v>
          </cell>
        </row>
        <row r="419">
          <cell r="A419" t="str">
            <v>28. jул</v>
          </cell>
        </row>
        <row r="420">
          <cell r="A420" t="str">
            <v>30. jул</v>
          </cell>
        </row>
        <row r="421">
          <cell r="A421">
            <v>38205</v>
          </cell>
        </row>
        <row r="422">
          <cell r="A422">
            <v>38208</v>
          </cell>
        </row>
        <row r="423">
          <cell r="A423">
            <v>38210</v>
          </cell>
        </row>
        <row r="424">
          <cell r="A424">
            <v>38212</v>
          </cell>
        </row>
        <row r="425">
          <cell r="A425">
            <v>38215</v>
          </cell>
        </row>
        <row r="426">
          <cell r="A426">
            <v>38217</v>
          </cell>
        </row>
        <row r="427">
          <cell r="A427">
            <v>38219</v>
          </cell>
        </row>
        <row r="428">
          <cell r="A428">
            <v>38224</v>
          </cell>
        </row>
        <row r="429">
          <cell r="A429">
            <v>38226</v>
          </cell>
        </row>
        <row r="430">
          <cell r="A430">
            <v>38229</v>
          </cell>
        </row>
        <row r="431">
          <cell r="A431">
            <v>38231</v>
          </cell>
        </row>
        <row r="432">
          <cell r="A432">
            <v>38233</v>
          </cell>
        </row>
        <row r="433">
          <cell r="A433">
            <v>38236</v>
          </cell>
        </row>
        <row r="434">
          <cell r="A434">
            <v>38238</v>
          </cell>
        </row>
        <row r="435">
          <cell r="A435">
            <v>38239</v>
          </cell>
        </row>
        <row r="436">
          <cell r="A436">
            <v>38240</v>
          </cell>
        </row>
        <row r="437">
          <cell r="A437">
            <v>38243</v>
          </cell>
        </row>
        <row r="438">
          <cell r="A438">
            <v>38244</v>
          </cell>
        </row>
        <row r="439">
          <cell r="A439">
            <v>38245</v>
          </cell>
        </row>
        <row r="440">
          <cell r="A440">
            <v>38246</v>
          </cell>
        </row>
        <row r="441">
          <cell r="A441">
            <v>38247</v>
          </cell>
        </row>
        <row r="442">
          <cell r="A442">
            <v>38250</v>
          </cell>
        </row>
        <row r="443">
          <cell r="A443">
            <v>38254</v>
          </cell>
        </row>
        <row r="444">
          <cell r="A444">
            <v>38257</v>
          </cell>
        </row>
        <row r="445">
          <cell r="A445">
            <v>38259</v>
          </cell>
        </row>
        <row r="446">
          <cell r="A446">
            <v>38260</v>
          </cell>
        </row>
        <row r="447">
          <cell r="A447">
            <v>38261</v>
          </cell>
        </row>
        <row r="448">
          <cell r="A448">
            <v>38268</v>
          </cell>
        </row>
        <row r="449">
          <cell r="A449">
            <v>38273</v>
          </cell>
        </row>
        <row r="450">
          <cell r="A450">
            <v>38275</v>
          </cell>
        </row>
        <row r="451">
          <cell r="A451">
            <v>38278</v>
          </cell>
        </row>
        <row r="452">
          <cell r="A452">
            <v>38282</v>
          </cell>
        </row>
        <row r="453">
          <cell r="A453">
            <v>38287</v>
          </cell>
        </row>
        <row r="454">
          <cell r="A454">
            <v>38289</v>
          </cell>
        </row>
        <row r="455">
          <cell r="A455">
            <v>38292</v>
          </cell>
        </row>
        <row r="456">
          <cell r="A456">
            <v>38294</v>
          </cell>
        </row>
        <row r="457">
          <cell r="A457">
            <v>38296</v>
          </cell>
        </row>
        <row r="458">
          <cell r="A458">
            <v>38299</v>
          </cell>
        </row>
        <row r="459">
          <cell r="A459">
            <v>38303</v>
          </cell>
        </row>
        <row r="460">
          <cell r="A460">
            <v>38307</v>
          </cell>
        </row>
        <row r="461">
          <cell r="A461">
            <v>38310</v>
          </cell>
        </row>
        <row r="462">
          <cell r="A462">
            <v>38315</v>
          </cell>
        </row>
        <row r="463">
          <cell r="A463">
            <v>38317</v>
          </cell>
        </row>
        <row r="464">
          <cell r="A464">
            <v>38320</v>
          </cell>
        </row>
        <row r="465">
          <cell r="A465">
            <v>38322</v>
          </cell>
        </row>
        <row r="466">
          <cell r="A466">
            <v>38324</v>
          </cell>
        </row>
        <row r="467">
          <cell r="A467">
            <v>38331</v>
          </cell>
        </row>
        <row r="468">
          <cell r="A468">
            <v>38335</v>
          </cell>
        </row>
        <row r="469">
          <cell r="A469">
            <v>38338</v>
          </cell>
        </row>
        <row r="470">
          <cell r="A470">
            <v>38345</v>
          </cell>
        </row>
        <row r="471">
          <cell r="A471">
            <v>38351</v>
          </cell>
        </row>
        <row r="472">
          <cell r="A472">
            <v>38358</v>
          </cell>
        </row>
        <row r="473">
          <cell r="A473">
            <v>38366</v>
          </cell>
        </row>
        <row r="474">
          <cell r="A474">
            <v>38373</v>
          </cell>
        </row>
        <row r="475">
          <cell r="A475">
            <v>38380</v>
          </cell>
        </row>
        <row r="476">
          <cell r="A476">
            <v>38383</v>
          </cell>
        </row>
        <row r="477">
          <cell r="A477">
            <v>38387</v>
          </cell>
        </row>
        <row r="478">
          <cell r="A478">
            <v>38394</v>
          </cell>
        </row>
        <row r="479">
          <cell r="A479">
            <v>38401</v>
          </cell>
        </row>
        <row r="480">
          <cell r="A480">
            <v>38406</v>
          </cell>
        </row>
        <row r="481">
          <cell r="A481">
            <v>38408</v>
          </cell>
        </row>
        <row r="482">
          <cell r="A482">
            <v>38415</v>
          </cell>
        </row>
        <row r="483">
          <cell r="A483">
            <v>38422</v>
          </cell>
        </row>
        <row r="484">
          <cell r="A484">
            <v>38429</v>
          </cell>
        </row>
        <row r="485">
          <cell r="A485">
            <v>38436</v>
          </cell>
        </row>
        <row r="486">
          <cell r="A486">
            <v>38439</v>
          </cell>
        </row>
        <row r="487">
          <cell r="A487">
            <v>38443</v>
          </cell>
        </row>
        <row r="488">
          <cell r="A488">
            <v>38450</v>
          </cell>
        </row>
        <row r="489">
          <cell r="A489">
            <v>38457</v>
          </cell>
        </row>
        <row r="490">
          <cell r="A490">
            <v>38464</v>
          </cell>
        </row>
        <row r="491">
          <cell r="A491">
            <v>38470</v>
          </cell>
        </row>
        <row r="492">
          <cell r="A492">
            <v>38478</v>
          </cell>
        </row>
        <row r="493">
          <cell r="A493">
            <v>38482</v>
          </cell>
        </row>
        <row r="494">
          <cell r="A494">
            <v>38485</v>
          </cell>
        </row>
        <row r="495">
          <cell r="A495">
            <v>38489</v>
          </cell>
        </row>
        <row r="496">
          <cell r="A496">
            <v>38492</v>
          </cell>
        </row>
        <row r="497">
          <cell r="A497">
            <v>38496</v>
          </cell>
        </row>
        <row r="498">
          <cell r="A498">
            <v>38497</v>
          </cell>
        </row>
        <row r="499">
          <cell r="A499">
            <v>38498</v>
          </cell>
        </row>
        <row r="500">
          <cell r="A500">
            <v>38499</v>
          </cell>
        </row>
        <row r="501">
          <cell r="A501">
            <v>38503</v>
          </cell>
        </row>
        <row r="502">
          <cell r="A502">
            <v>38506</v>
          </cell>
        </row>
        <row r="503">
          <cell r="A503">
            <v>38510</v>
          </cell>
        </row>
        <row r="504">
          <cell r="A504">
            <v>38511</v>
          </cell>
        </row>
        <row r="505">
          <cell r="A505">
            <v>38512</v>
          </cell>
        </row>
        <row r="506">
          <cell r="A506">
            <v>38513</v>
          </cell>
        </row>
        <row r="507">
          <cell r="A507">
            <v>38517</v>
          </cell>
        </row>
        <row r="508">
          <cell r="A508">
            <v>38520</v>
          </cell>
        </row>
        <row r="509">
          <cell r="A509">
            <v>38524</v>
          </cell>
        </row>
        <row r="510">
          <cell r="A510">
            <v>38525</v>
          </cell>
        </row>
        <row r="511">
          <cell r="A511">
            <v>38526</v>
          </cell>
        </row>
        <row r="512">
          <cell r="A512">
            <v>38527</v>
          </cell>
        </row>
        <row r="513">
          <cell r="A513">
            <v>38530</v>
          </cell>
        </row>
        <row r="514">
          <cell r="A514">
            <v>38532</v>
          </cell>
        </row>
        <row r="515">
          <cell r="A515">
            <v>38534</v>
          </cell>
        </row>
        <row r="516">
          <cell r="A516">
            <v>38537</v>
          </cell>
        </row>
        <row r="517">
          <cell r="A517">
            <v>38538</v>
          </cell>
        </row>
        <row r="518">
          <cell r="A518">
            <v>38539</v>
          </cell>
        </row>
        <row r="519">
          <cell r="A519">
            <v>38541</v>
          </cell>
        </row>
        <row r="520">
          <cell r="A520">
            <v>38544</v>
          </cell>
        </row>
        <row r="521">
          <cell r="A521">
            <v>38547</v>
          </cell>
        </row>
        <row r="522">
          <cell r="A522">
            <v>38548</v>
          </cell>
        </row>
        <row r="523">
          <cell r="A523">
            <v>38553</v>
          </cell>
        </row>
        <row r="524">
          <cell r="A524">
            <v>38555</v>
          </cell>
        </row>
        <row r="525">
          <cell r="A525">
            <v>38560</v>
          </cell>
        </row>
        <row r="526">
          <cell r="A526">
            <v>38562</v>
          </cell>
        </row>
        <row r="527">
          <cell r="A527">
            <v>38566</v>
          </cell>
        </row>
        <row r="528">
          <cell r="A528">
            <v>38569</v>
          </cell>
        </row>
        <row r="529">
          <cell r="A529">
            <v>38572</v>
          </cell>
        </row>
        <row r="530">
          <cell r="A530">
            <v>38576</v>
          </cell>
        </row>
        <row r="531">
          <cell r="A531">
            <v>38580</v>
          </cell>
        </row>
        <row r="532">
          <cell r="A532">
            <v>38583</v>
          </cell>
        </row>
        <row r="533">
          <cell r="A533">
            <v>38589</v>
          </cell>
        </row>
        <row r="534">
          <cell r="A534">
            <v>38590</v>
          </cell>
        </row>
        <row r="535">
          <cell r="A535">
            <v>38594</v>
          </cell>
        </row>
        <row r="536">
          <cell r="A536">
            <v>38597</v>
          </cell>
        </row>
        <row r="537">
          <cell r="A537">
            <v>38604</v>
          </cell>
        </row>
        <row r="538">
          <cell r="A538">
            <v>38608</v>
          </cell>
        </row>
        <row r="539">
          <cell r="A539">
            <v>38611</v>
          </cell>
        </row>
        <row r="540">
          <cell r="A540">
            <v>38615</v>
          </cell>
        </row>
        <row r="541">
          <cell r="A541">
            <v>38616</v>
          </cell>
        </row>
        <row r="542">
          <cell r="A542">
            <v>38618</v>
          </cell>
        </row>
        <row r="543">
          <cell r="A543">
            <v>38621</v>
          </cell>
        </row>
        <row r="544">
          <cell r="A544">
            <v>38622</v>
          </cell>
        </row>
        <row r="545">
          <cell r="A545">
            <v>38625</v>
          </cell>
        </row>
        <row r="546">
          <cell r="A546">
            <v>38629</v>
          </cell>
        </row>
        <row r="547">
          <cell r="A547">
            <v>38630</v>
          </cell>
        </row>
        <row r="548">
          <cell r="A548">
            <v>38632</v>
          </cell>
        </row>
        <row r="549">
          <cell r="A549">
            <v>38639</v>
          </cell>
        </row>
        <row r="550">
          <cell r="A550">
            <v>38644</v>
          </cell>
        </row>
        <row r="551">
          <cell r="A551">
            <v>38646</v>
          </cell>
        </row>
        <row r="552">
          <cell r="A552">
            <v>38649</v>
          </cell>
        </row>
        <row r="553">
          <cell r="A553">
            <v>38651</v>
          </cell>
        </row>
        <row r="554">
          <cell r="A554">
            <v>38653</v>
          </cell>
        </row>
        <row r="555">
          <cell r="A555">
            <v>38658</v>
          </cell>
        </row>
        <row r="556">
          <cell r="A556">
            <v>38660</v>
          </cell>
        </row>
        <row r="557">
          <cell r="A557">
            <v>38665</v>
          </cell>
        </row>
        <row r="558">
          <cell r="A558">
            <v>38667</v>
          </cell>
        </row>
        <row r="559">
          <cell r="A559">
            <v>38674</v>
          </cell>
        </row>
        <row r="560">
          <cell r="A560">
            <v>38679</v>
          </cell>
        </row>
        <row r="561">
          <cell r="A561">
            <v>38681</v>
          </cell>
        </row>
        <row r="562">
          <cell r="A562">
            <v>38686</v>
          </cell>
        </row>
        <row r="563">
          <cell r="A563">
            <v>38688</v>
          </cell>
        </row>
        <row r="564">
          <cell r="A564">
            <v>38693</v>
          </cell>
        </row>
        <row r="565">
          <cell r="A565">
            <v>38695</v>
          </cell>
        </row>
        <row r="566">
          <cell r="A566">
            <v>38698</v>
          </cell>
        </row>
        <row r="567">
          <cell r="A567">
            <v>38700</v>
          </cell>
        </row>
        <row r="568">
          <cell r="A568">
            <v>38702</v>
          </cell>
        </row>
        <row r="569">
          <cell r="A569">
            <v>38707</v>
          </cell>
        </row>
        <row r="570">
          <cell r="A570">
            <v>38708</v>
          </cell>
        </row>
        <row r="571">
          <cell r="A571">
            <v>38709</v>
          </cell>
        </row>
        <row r="572">
          <cell r="A572">
            <v>38712</v>
          </cell>
        </row>
        <row r="573">
          <cell r="A573">
            <v>38714</v>
          </cell>
        </row>
        <row r="574">
          <cell r="A574">
            <v>38715</v>
          </cell>
        </row>
        <row r="575">
          <cell r="A575">
            <v>38716</v>
          </cell>
        </row>
      </sheetData>
      <sheetData sheetId="9"/>
      <sheetData sheetId="10"/>
      <sheetData sheetId="11">
        <row r="1">
          <cell r="A1" t="str">
            <v>?????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  <sheetName val="podaci"/>
      <sheetName val="Par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D2" t="str">
            <v>Статистика спољне трговине</v>
          </cell>
          <cell r="E2" t="str">
            <v>СТ16</v>
          </cell>
          <cell r="F2" t="str">
            <v>СРБ314 СТ16 291010</v>
          </cell>
          <cell r="G2" t="str">
            <v>број 314 - год. LX, 29.10.2010.</v>
          </cell>
        </row>
        <row r="4">
          <cell r="G4" t="str">
            <v>Tираж: 20 • Периодика излажења: месечна</v>
          </cell>
        </row>
        <row r="7">
          <cell r="B7">
            <v>9</v>
          </cell>
          <cell r="F7" t="str">
            <v>септембар 2010.</v>
          </cell>
        </row>
        <row r="8">
          <cell r="C8">
            <v>2010</v>
          </cell>
        </row>
        <row r="9">
          <cell r="C9">
            <v>2009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"/>
      <sheetName val="cashflow_by_autonomous_status"/>
      <sheetName val="cashflow_blank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ON"/>
      <sheetName val="uporedni pregled (3)"/>
      <sheetName val="uporedni pregled"/>
    </sheetNames>
    <sheetDataSet>
      <sheetData sheetId="0" refreshError="1"/>
      <sheetData sheetId="1">
        <row r="2">
          <cell r="A2" t="str">
            <v>Oročena dev.stednja na 
godišnje nivou 5%</v>
          </cell>
        </row>
        <row r="5">
          <cell r="A5" t="str">
            <v>PROMENE U EUR</v>
          </cell>
        </row>
        <row r="6">
          <cell r="A6" t="str">
            <v>DATUM</v>
          </cell>
        </row>
        <row r="7">
          <cell r="A7">
            <v>38852</v>
          </cell>
        </row>
        <row r="8">
          <cell r="A8">
            <v>38853</v>
          </cell>
        </row>
        <row r="9">
          <cell r="A9">
            <v>38854</v>
          </cell>
        </row>
        <row r="10">
          <cell r="A10">
            <v>38855</v>
          </cell>
        </row>
        <row r="11">
          <cell r="A11">
            <v>38856</v>
          </cell>
        </row>
        <row r="12">
          <cell r="A12">
            <v>38857</v>
          </cell>
        </row>
        <row r="13">
          <cell r="A13">
            <v>38858</v>
          </cell>
        </row>
        <row r="14">
          <cell r="A14">
            <v>38859</v>
          </cell>
        </row>
        <row r="15">
          <cell r="A15">
            <v>38860</v>
          </cell>
        </row>
        <row r="16">
          <cell r="A16">
            <v>38861</v>
          </cell>
        </row>
        <row r="17">
          <cell r="A17">
            <v>38862</v>
          </cell>
        </row>
        <row r="18">
          <cell r="A18">
            <v>38863</v>
          </cell>
        </row>
        <row r="19">
          <cell r="A19">
            <v>38864</v>
          </cell>
        </row>
        <row r="20">
          <cell r="A20">
            <v>38865</v>
          </cell>
        </row>
        <row r="21">
          <cell r="A21">
            <v>38866</v>
          </cell>
        </row>
        <row r="22">
          <cell r="A22">
            <v>38867</v>
          </cell>
        </row>
        <row r="23">
          <cell r="A23">
            <v>38868</v>
          </cell>
        </row>
        <row r="24">
          <cell r="A24">
            <v>38869</v>
          </cell>
        </row>
        <row r="25">
          <cell r="A25">
            <v>38870</v>
          </cell>
        </row>
        <row r="26">
          <cell r="A26">
            <v>38871</v>
          </cell>
        </row>
        <row r="27">
          <cell r="A27">
            <v>38872</v>
          </cell>
        </row>
        <row r="28">
          <cell r="A28">
            <v>38873</v>
          </cell>
        </row>
        <row r="29">
          <cell r="A29">
            <v>38874</v>
          </cell>
        </row>
        <row r="30">
          <cell r="A30">
            <v>38875</v>
          </cell>
        </row>
        <row r="31">
          <cell r="A31">
            <v>38876</v>
          </cell>
        </row>
        <row r="32">
          <cell r="A32">
            <v>38877</v>
          </cell>
        </row>
        <row r="33">
          <cell r="A33">
            <v>38878</v>
          </cell>
        </row>
        <row r="34">
          <cell r="A34">
            <v>38879</v>
          </cell>
        </row>
        <row r="35">
          <cell r="A35">
            <v>38880</v>
          </cell>
        </row>
        <row r="36">
          <cell r="A36">
            <v>38881</v>
          </cell>
        </row>
        <row r="37">
          <cell r="A37">
            <v>38882</v>
          </cell>
        </row>
        <row r="38">
          <cell r="A38">
            <v>38883</v>
          </cell>
        </row>
        <row r="39">
          <cell r="A39">
            <v>38884</v>
          </cell>
        </row>
        <row r="40">
          <cell r="A40">
            <v>38885</v>
          </cell>
        </row>
        <row r="41">
          <cell r="A41">
            <v>38886</v>
          </cell>
        </row>
        <row r="42">
          <cell r="A42">
            <v>38887</v>
          </cell>
        </row>
        <row r="43">
          <cell r="A43">
            <v>38888</v>
          </cell>
        </row>
        <row r="44">
          <cell r="A44">
            <v>38889</v>
          </cell>
        </row>
        <row r="45">
          <cell r="A45">
            <v>38890</v>
          </cell>
        </row>
        <row r="46">
          <cell r="A46">
            <v>38891</v>
          </cell>
        </row>
        <row r="47">
          <cell r="A47">
            <v>38892</v>
          </cell>
        </row>
        <row r="48">
          <cell r="A48">
            <v>38893</v>
          </cell>
        </row>
        <row r="49">
          <cell r="A49">
            <v>38894</v>
          </cell>
        </row>
        <row r="50">
          <cell r="A50">
            <v>38895</v>
          </cell>
        </row>
        <row r="51">
          <cell r="A51">
            <v>38896</v>
          </cell>
        </row>
        <row r="52">
          <cell r="A52">
            <v>38897</v>
          </cell>
        </row>
        <row r="53">
          <cell r="A53">
            <v>38898</v>
          </cell>
        </row>
        <row r="54">
          <cell r="A54">
            <v>38899</v>
          </cell>
        </row>
        <row r="55">
          <cell r="A55">
            <v>38900</v>
          </cell>
        </row>
        <row r="56">
          <cell r="A56">
            <v>38901</v>
          </cell>
        </row>
        <row r="57">
          <cell r="A57">
            <v>38902</v>
          </cell>
        </row>
        <row r="58">
          <cell r="A58">
            <v>38903</v>
          </cell>
        </row>
        <row r="59">
          <cell r="A59">
            <v>38904</v>
          </cell>
        </row>
        <row r="60">
          <cell r="A60">
            <v>38905</v>
          </cell>
        </row>
        <row r="61">
          <cell r="A61">
            <v>38906</v>
          </cell>
        </row>
        <row r="62">
          <cell r="A62">
            <v>38907</v>
          </cell>
        </row>
        <row r="63">
          <cell r="A63">
            <v>38908</v>
          </cell>
        </row>
        <row r="64">
          <cell r="A64">
            <v>38909</v>
          </cell>
        </row>
      </sheetData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 1"/>
      <sheetName val="прилог за предлог"/>
      <sheetName val="baza"/>
      <sheetName val="grafikon za Web"/>
      <sheetName val="државни записи РС"/>
    </sheetNames>
    <sheetDataSet>
      <sheetData sheetId="0"/>
      <sheetData sheetId="1"/>
      <sheetData sheetId="2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2">
          <cell r="A62">
            <v>37056</v>
          </cell>
        </row>
        <row r="63">
          <cell r="A63">
            <v>37057</v>
          </cell>
        </row>
        <row r="64">
          <cell r="A64">
            <v>37061</v>
          </cell>
        </row>
        <row r="65">
          <cell r="A65">
            <v>37062</v>
          </cell>
        </row>
        <row r="66">
          <cell r="A66">
            <v>37064</v>
          </cell>
        </row>
        <row r="67">
          <cell r="A67">
            <v>37067</v>
          </cell>
        </row>
        <row r="68">
          <cell r="A68">
            <v>37068</v>
          </cell>
        </row>
        <row r="69">
          <cell r="A69">
            <v>37069</v>
          </cell>
        </row>
        <row r="70">
          <cell r="A70">
            <v>37070</v>
          </cell>
        </row>
        <row r="71">
          <cell r="A71">
            <v>37071</v>
          </cell>
        </row>
        <row r="72">
          <cell r="A72">
            <v>37076</v>
          </cell>
        </row>
        <row r="73">
          <cell r="A73">
            <v>37077</v>
          </cell>
        </row>
        <row r="74">
          <cell r="A74">
            <v>37078</v>
          </cell>
        </row>
        <row r="75">
          <cell r="A75">
            <v>37081</v>
          </cell>
        </row>
        <row r="76">
          <cell r="A76">
            <v>37082</v>
          </cell>
        </row>
        <row r="77">
          <cell r="A77">
            <v>37083</v>
          </cell>
        </row>
        <row r="78">
          <cell r="A78">
            <v>37084</v>
          </cell>
        </row>
        <row r="79">
          <cell r="A79">
            <v>37085</v>
          </cell>
        </row>
        <row r="80">
          <cell r="A80">
            <v>37088</v>
          </cell>
        </row>
        <row r="81">
          <cell r="A81">
            <v>37089</v>
          </cell>
        </row>
        <row r="82">
          <cell r="A82">
            <v>37090</v>
          </cell>
        </row>
        <row r="83">
          <cell r="A83">
            <v>37091</v>
          </cell>
        </row>
        <row r="84">
          <cell r="A84">
            <v>37092</v>
          </cell>
        </row>
        <row r="85">
          <cell r="A85">
            <v>37096</v>
          </cell>
        </row>
        <row r="86">
          <cell r="A86">
            <v>37097</v>
          </cell>
        </row>
        <row r="87">
          <cell r="A87">
            <v>37098</v>
          </cell>
        </row>
        <row r="88">
          <cell r="A88">
            <v>37099</v>
          </cell>
        </row>
        <row r="89">
          <cell r="A89">
            <v>37102</v>
          </cell>
        </row>
        <row r="90">
          <cell r="A90">
            <v>37103</v>
          </cell>
        </row>
        <row r="91">
          <cell r="A91">
            <v>37104</v>
          </cell>
        </row>
        <row r="92">
          <cell r="A92">
            <v>37105</v>
          </cell>
        </row>
        <row r="93">
          <cell r="A93">
            <v>37106</v>
          </cell>
        </row>
        <row r="94">
          <cell r="A94">
            <v>37109</v>
          </cell>
        </row>
        <row r="95">
          <cell r="A95">
            <v>37110</v>
          </cell>
        </row>
        <row r="96">
          <cell r="A96">
            <v>37111</v>
          </cell>
        </row>
        <row r="97">
          <cell r="A97">
            <v>37112</v>
          </cell>
        </row>
        <row r="98">
          <cell r="A98">
            <v>37113</v>
          </cell>
        </row>
        <row r="99">
          <cell r="A99">
            <v>37116</v>
          </cell>
        </row>
        <row r="100">
          <cell r="A100">
            <v>37117</v>
          </cell>
        </row>
        <row r="101">
          <cell r="A101">
            <v>37118</v>
          </cell>
        </row>
        <row r="102">
          <cell r="A102">
            <v>37119</v>
          </cell>
        </row>
        <row r="103">
          <cell r="A103">
            <v>37120</v>
          </cell>
        </row>
        <row r="104">
          <cell r="A104">
            <v>37123</v>
          </cell>
        </row>
        <row r="105">
          <cell r="A105">
            <v>37127</v>
          </cell>
        </row>
        <row r="106">
          <cell r="A106">
            <v>37130</v>
          </cell>
        </row>
        <row r="107">
          <cell r="A107">
            <v>37131</v>
          </cell>
        </row>
        <row r="108">
          <cell r="A108">
            <v>37132</v>
          </cell>
        </row>
        <row r="109">
          <cell r="A109">
            <v>37133</v>
          </cell>
        </row>
        <row r="110">
          <cell r="A110">
            <v>37134</v>
          </cell>
        </row>
        <row r="111">
          <cell r="A111">
            <v>37138</v>
          </cell>
        </row>
        <row r="112">
          <cell r="A112">
            <v>37139</v>
          </cell>
        </row>
        <row r="113">
          <cell r="A113">
            <v>37141</v>
          </cell>
        </row>
        <row r="114">
          <cell r="A114">
            <v>37144</v>
          </cell>
        </row>
        <row r="115">
          <cell r="A115">
            <v>37145</v>
          </cell>
        </row>
        <row r="116">
          <cell r="A116">
            <v>37146</v>
          </cell>
        </row>
        <row r="117">
          <cell r="A117">
            <v>37148</v>
          </cell>
        </row>
        <row r="118">
          <cell r="A118">
            <v>37151</v>
          </cell>
        </row>
        <row r="119">
          <cell r="A119">
            <v>37152</v>
          </cell>
        </row>
        <row r="120">
          <cell r="A120">
            <v>37153</v>
          </cell>
        </row>
        <row r="121">
          <cell r="A121">
            <v>37154</v>
          </cell>
        </row>
        <row r="122">
          <cell r="A122">
            <v>37155</v>
          </cell>
        </row>
        <row r="123">
          <cell r="A123">
            <v>37158</v>
          </cell>
        </row>
        <row r="124">
          <cell r="A124">
            <v>37159</v>
          </cell>
        </row>
        <row r="125">
          <cell r="A125">
            <v>37160</v>
          </cell>
        </row>
        <row r="126">
          <cell r="A126">
            <v>37161</v>
          </cell>
        </row>
        <row r="127">
          <cell r="A127">
            <v>37162</v>
          </cell>
        </row>
        <row r="128">
          <cell r="A128">
            <v>37165</v>
          </cell>
        </row>
        <row r="129">
          <cell r="A129">
            <v>37166</v>
          </cell>
        </row>
        <row r="130">
          <cell r="A130">
            <v>37167</v>
          </cell>
        </row>
        <row r="131">
          <cell r="A131">
            <v>37168</v>
          </cell>
        </row>
        <row r="132">
          <cell r="A132">
            <v>37169</v>
          </cell>
        </row>
        <row r="133">
          <cell r="A133">
            <v>37172</v>
          </cell>
        </row>
        <row r="134">
          <cell r="A134">
            <v>37173</v>
          </cell>
        </row>
        <row r="135">
          <cell r="A135">
            <v>37174</v>
          </cell>
        </row>
        <row r="136">
          <cell r="A136">
            <v>37175</v>
          </cell>
        </row>
        <row r="137">
          <cell r="A137">
            <v>37176</v>
          </cell>
        </row>
        <row r="138">
          <cell r="A138">
            <v>37179</v>
          </cell>
        </row>
        <row r="139">
          <cell r="A139">
            <v>37180</v>
          </cell>
        </row>
        <row r="140">
          <cell r="A140">
            <v>37181</v>
          </cell>
        </row>
        <row r="141">
          <cell r="A141">
            <v>37182</v>
          </cell>
        </row>
        <row r="142">
          <cell r="A142">
            <v>37183</v>
          </cell>
        </row>
        <row r="143">
          <cell r="A143">
            <v>37186</v>
          </cell>
        </row>
        <row r="144">
          <cell r="A144">
            <v>37188</v>
          </cell>
        </row>
        <row r="145">
          <cell r="A145">
            <v>37189</v>
          </cell>
        </row>
        <row r="146">
          <cell r="A146">
            <v>37190</v>
          </cell>
        </row>
        <row r="147">
          <cell r="A147">
            <v>37193</v>
          </cell>
        </row>
        <row r="148">
          <cell r="A148">
            <v>37194</v>
          </cell>
        </row>
        <row r="149">
          <cell r="A149">
            <v>37195</v>
          </cell>
        </row>
        <row r="150">
          <cell r="A150">
            <v>37196</v>
          </cell>
        </row>
        <row r="151">
          <cell r="A151">
            <v>37197</v>
          </cell>
        </row>
        <row r="152">
          <cell r="A152">
            <v>37200</v>
          </cell>
        </row>
        <row r="153">
          <cell r="A153">
            <v>37202</v>
          </cell>
        </row>
        <row r="154">
          <cell r="A154">
            <v>37203</v>
          </cell>
        </row>
        <row r="155">
          <cell r="A155">
            <v>37204</v>
          </cell>
        </row>
        <row r="156">
          <cell r="A156">
            <v>37207</v>
          </cell>
        </row>
        <row r="157">
          <cell r="A157">
            <v>37208</v>
          </cell>
        </row>
        <row r="158">
          <cell r="A158">
            <v>37209</v>
          </cell>
        </row>
        <row r="159">
          <cell r="A159">
            <v>37210</v>
          </cell>
        </row>
        <row r="160">
          <cell r="A160">
            <v>37211</v>
          </cell>
        </row>
        <row r="161">
          <cell r="A161">
            <v>37214</v>
          </cell>
        </row>
        <row r="162">
          <cell r="A162">
            <v>37215</v>
          </cell>
        </row>
        <row r="163">
          <cell r="A163">
            <v>37216</v>
          </cell>
        </row>
        <row r="164">
          <cell r="A164">
            <v>37217</v>
          </cell>
        </row>
        <row r="165">
          <cell r="A165">
            <v>37218</v>
          </cell>
        </row>
        <row r="166">
          <cell r="A166">
            <v>37221</v>
          </cell>
        </row>
        <row r="167">
          <cell r="A167">
            <v>37222</v>
          </cell>
        </row>
        <row r="168">
          <cell r="A168">
            <v>37223</v>
          </cell>
        </row>
        <row r="169">
          <cell r="A169">
            <v>37224</v>
          </cell>
        </row>
        <row r="170">
          <cell r="A170">
            <v>37225</v>
          </cell>
        </row>
        <row r="171">
          <cell r="A171">
            <v>37228</v>
          </cell>
        </row>
        <row r="172">
          <cell r="A172">
            <v>37229</v>
          </cell>
        </row>
        <row r="173">
          <cell r="A173">
            <v>37230</v>
          </cell>
        </row>
        <row r="174">
          <cell r="A174">
            <v>37231</v>
          </cell>
        </row>
        <row r="175">
          <cell r="A175">
            <v>37232</v>
          </cell>
        </row>
        <row r="176">
          <cell r="A176">
            <v>37235</v>
          </cell>
        </row>
        <row r="177">
          <cell r="A177">
            <v>37236</v>
          </cell>
        </row>
        <row r="178">
          <cell r="A178">
            <v>37237</v>
          </cell>
        </row>
        <row r="179">
          <cell r="A179">
            <v>37238</v>
          </cell>
        </row>
        <row r="180">
          <cell r="A180">
            <v>37239</v>
          </cell>
        </row>
        <row r="181">
          <cell r="A181">
            <v>37242</v>
          </cell>
        </row>
        <row r="182">
          <cell r="A182">
            <v>37243</v>
          </cell>
        </row>
        <row r="183">
          <cell r="A183">
            <v>37244</v>
          </cell>
        </row>
        <row r="184">
          <cell r="A184">
            <v>37245</v>
          </cell>
        </row>
        <row r="185">
          <cell r="A185">
            <v>37246</v>
          </cell>
        </row>
        <row r="186">
          <cell r="A186">
            <v>37250</v>
          </cell>
        </row>
        <row r="187">
          <cell r="A187">
            <v>37251</v>
          </cell>
        </row>
        <row r="188">
          <cell r="A188">
            <v>37252</v>
          </cell>
        </row>
        <row r="189">
          <cell r="A189">
            <v>37253</v>
          </cell>
        </row>
        <row r="190">
          <cell r="A190">
            <v>37256</v>
          </cell>
        </row>
        <row r="191">
          <cell r="A191">
            <v>37264</v>
          </cell>
        </row>
        <row r="192">
          <cell r="A192">
            <v>37265</v>
          </cell>
        </row>
        <row r="193">
          <cell r="A193">
            <v>37266</v>
          </cell>
        </row>
        <row r="194">
          <cell r="A194">
            <v>37267</v>
          </cell>
        </row>
        <row r="195">
          <cell r="A195">
            <v>37270</v>
          </cell>
        </row>
        <row r="196">
          <cell r="A196">
            <v>37271</v>
          </cell>
        </row>
        <row r="197">
          <cell r="A197">
            <v>37272</v>
          </cell>
        </row>
        <row r="198">
          <cell r="A198">
            <v>37273</v>
          </cell>
        </row>
        <row r="199">
          <cell r="A199">
            <v>37274</v>
          </cell>
        </row>
        <row r="200">
          <cell r="A200">
            <v>37277</v>
          </cell>
        </row>
        <row r="201">
          <cell r="A201">
            <v>37278</v>
          </cell>
        </row>
        <row r="202">
          <cell r="A202">
            <v>37279</v>
          </cell>
        </row>
        <row r="203">
          <cell r="A203">
            <v>37280</v>
          </cell>
        </row>
        <row r="204">
          <cell r="A204">
            <v>37281</v>
          </cell>
        </row>
        <row r="205">
          <cell r="A205">
            <v>37284</v>
          </cell>
        </row>
        <row r="206">
          <cell r="A206">
            <v>37285</v>
          </cell>
        </row>
        <row r="207">
          <cell r="A207">
            <v>37286</v>
          </cell>
        </row>
        <row r="208">
          <cell r="A208">
            <v>37287</v>
          </cell>
        </row>
        <row r="209">
          <cell r="A209">
            <v>37288</v>
          </cell>
        </row>
        <row r="210">
          <cell r="A210">
            <v>37292</v>
          </cell>
        </row>
        <row r="211">
          <cell r="A211">
            <v>37293</v>
          </cell>
        </row>
        <row r="212">
          <cell r="A212">
            <v>37294</v>
          </cell>
        </row>
        <row r="213">
          <cell r="A213">
            <v>37295</v>
          </cell>
        </row>
        <row r="214">
          <cell r="A214">
            <v>37298</v>
          </cell>
        </row>
        <row r="215">
          <cell r="A215">
            <v>37299</v>
          </cell>
        </row>
        <row r="216">
          <cell r="A216">
            <v>37300</v>
          </cell>
        </row>
        <row r="217">
          <cell r="A217">
            <v>37301</v>
          </cell>
        </row>
        <row r="218">
          <cell r="A218">
            <v>37305</v>
          </cell>
        </row>
        <row r="219">
          <cell r="A219">
            <v>37306</v>
          </cell>
        </row>
        <row r="220">
          <cell r="A220">
            <v>37308</v>
          </cell>
        </row>
        <row r="221">
          <cell r="A221">
            <v>37309</v>
          </cell>
        </row>
        <row r="222">
          <cell r="A222">
            <v>37312</v>
          </cell>
        </row>
        <row r="223">
          <cell r="A223">
            <v>37313</v>
          </cell>
        </row>
        <row r="224">
          <cell r="A224">
            <v>37314</v>
          </cell>
        </row>
        <row r="225">
          <cell r="A225">
            <v>37315</v>
          </cell>
        </row>
        <row r="226">
          <cell r="A226">
            <v>37316</v>
          </cell>
        </row>
        <row r="227">
          <cell r="A227">
            <v>37319</v>
          </cell>
        </row>
        <row r="228">
          <cell r="A228">
            <v>37320</v>
          </cell>
        </row>
        <row r="229">
          <cell r="A229">
            <v>37321</v>
          </cell>
        </row>
        <row r="230">
          <cell r="A230">
            <v>37322</v>
          </cell>
        </row>
        <row r="231">
          <cell r="A231">
            <v>37323</v>
          </cell>
        </row>
        <row r="232">
          <cell r="A232">
            <v>37326</v>
          </cell>
        </row>
        <row r="233">
          <cell r="A233">
            <v>37327</v>
          </cell>
        </row>
        <row r="234">
          <cell r="A234">
            <v>37328</v>
          </cell>
        </row>
        <row r="235">
          <cell r="A235">
            <v>37329</v>
          </cell>
        </row>
        <row r="236">
          <cell r="A236">
            <v>37330</v>
          </cell>
        </row>
        <row r="237">
          <cell r="A237">
            <v>37333</v>
          </cell>
        </row>
        <row r="238">
          <cell r="A238">
            <v>37334</v>
          </cell>
        </row>
        <row r="239">
          <cell r="A239">
            <v>37335</v>
          </cell>
        </row>
        <row r="240">
          <cell r="A240">
            <v>37336</v>
          </cell>
        </row>
        <row r="241">
          <cell r="A241">
            <v>37337</v>
          </cell>
        </row>
        <row r="242">
          <cell r="A242">
            <v>37340</v>
          </cell>
        </row>
        <row r="243">
          <cell r="A243">
            <v>37341</v>
          </cell>
        </row>
        <row r="244">
          <cell r="A244">
            <v>37342</v>
          </cell>
        </row>
        <row r="245">
          <cell r="A245">
            <v>37343</v>
          </cell>
        </row>
        <row r="246">
          <cell r="A246">
            <v>37344</v>
          </cell>
        </row>
        <row r="247">
          <cell r="A247">
            <v>37351</v>
          </cell>
        </row>
        <row r="248">
          <cell r="A248">
            <v>37358</v>
          </cell>
        </row>
        <row r="249">
          <cell r="A249">
            <v>37365</v>
          </cell>
        </row>
        <row r="250">
          <cell r="A250">
            <v>37372</v>
          </cell>
        </row>
        <row r="251">
          <cell r="A251">
            <v>37386</v>
          </cell>
        </row>
        <row r="252">
          <cell r="A252">
            <v>37390</v>
          </cell>
        </row>
        <row r="253">
          <cell r="A253">
            <v>37393</v>
          </cell>
        </row>
        <row r="254">
          <cell r="A254">
            <v>37400</v>
          </cell>
        </row>
        <row r="255">
          <cell r="A255">
            <v>37407</v>
          </cell>
        </row>
        <row r="256">
          <cell r="A256">
            <v>37414</v>
          </cell>
        </row>
        <row r="257">
          <cell r="A257">
            <v>37421</v>
          </cell>
        </row>
        <row r="258">
          <cell r="A258">
            <v>37428</v>
          </cell>
        </row>
        <row r="259">
          <cell r="A259">
            <v>37435</v>
          </cell>
        </row>
        <row r="260">
          <cell r="A260">
            <v>37439</v>
          </cell>
        </row>
        <row r="261">
          <cell r="A261">
            <v>37442</v>
          </cell>
        </row>
        <row r="262">
          <cell r="A262">
            <v>37449</v>
          </cell>
        </row>
        <row r="263">
          <cell r="A263">
            <v>37456</v>
          </cell>
        </row>
        <row r="264">
          <cell r="A264">
            <v>37463</v>
          </cell>
        </row>
        <row r="265">
          <cell r="A265">
            <v>37470</v>
          </cell>
        </row>
        <row r="266">
          <cell r="A266">
            <v>37477</v>
          </cell>
        </row>
        <row r="267">
          <cell r="A267">
            <v>37484</v>
          </cell>
        </row>
        <row r="268">
          <cell r="A268">
            <v>37491</v>
          </cell>
        </row>
        <row r="269">
          <cell r="A269">
            <v>37498</v>
          </cell>
        </row>
        <row r="270">
          <cell r="A270">
            <v>37505</v>
          </cell>
        </row>
        <row r="271">
          <cell r="A271">
            <v>37512</v>
          </cell>
        </row>
        <row r="272">
          <cell r="A272">
            <v>37519</v>
          </cell>
        </row>
        <row r="273">
          <cell r="A273">
            <v>37526</v>
          </cell>
        </row>
        <row r="274">
          <cell r="A274">
            <v>37533</v>
          </cell>
        </row>
        <row r="275">
          <cell r="A275">
            <v>37540</v>
          </cell>
        </row>
        <row r="276">
          <cell r="A276">
            <v>37547</v>
          </cell>
        </row>
        <row r="277">
          <cell r="A277">
            <v>37554</v>
          </cell>
        </row>
        <row r="278">
          <cell r="A278">
            <v>37559</v>
          </cell>
        </row>
        <row r="279">
          <cell r="A279">
            <v>37561</v>
          </cell>
        </row>
        <row r="280">
          <cell r="A280">
            <v>37566</v>
          </cell>
        </row>
        <row r="281">
          <cell r="A281">
            <v>37568</v>
          </cell>
        </row>
        <row r="282">
          <cell r="A282">
            <v>37572</v>
          </cell>
        </row>
        <row r="283">
          <cell r="A283">
            <v>37575</v>
          </cell>
        </row>
        <row r="284">
          <cell r="A284">
            <v>37582</v>
          </cell>
        </row>
        <row r="285">
          <cell r="A285">
            <v>37587</v>
          </cell>
        </row>
        <row r="286">
          <cell r="A286">
            <v>37589</v>
          </cell>
        </row>
        <row r="287">
          <cell r="A287">
            <v>37596</v>
          </cell>
        </row>
        <row r="288">
          <cell r="A288">
            <v>37600</v>
          </cell>
        </row>
        <row r="289">
          <cell r="A289">
            <v>37603</v>
          </cell>
        </row>
        <row r="290">
          <cell r="A290">
            <v>37607</v>
          </cell>
        </row>
        <row r="291">
          <cell r="A291">
            <v>37610</v>
          </cell>
        </row>
        <row r="292">
          <cell r="A292">
            <v>37617</v>
          </cell>
        </row>
        <row r="293">
          <cell r="A293">
            <v>37631</v>
          </cell>
        </row>
        <row r="294">
          <cell r="A294">
            <v>37638</v>
          </cell>
        </row>
        <row r="295">
          <cell r="A295">
            <v>37642</v>
          </cell>
        </row>
        <row r="296">
          <cell r="A296">
            <v>37645</v>
          </cell>
        </row>
        <row r="297">
          <cell r="A297">
            <v>37649</v>
          </cell>
        </row>
        <row r="298">
          <cell r="A298">
            <v>37652</v>
          </cell>
        </row>
        <row r="299">
          <cell r="A299">
            <v>37657</v>
          </cell>
        </row>
        <row r="300">
          <cell r="A300">
            <v>37659</v>
          </cell>
        </row>
        <row r="301">
          <cell r="A301">
            <v>37663</v>
          </cell>
        </row>
        <row r="302">
          <cell r="A302">
            <v>37666</v>
          </cell>
        </row>
        <row r="303">
          <cell r="A303">
            <v>37670</v>
          </cell>
        </row>
        <row r="304">
          <cell r="A304">
            <v>37673</v>
          </cell>
        </row>
        <row r="305">
          <cell r="A305">
            <v>37677</v>
          </cell>
        </row>
        <row r="306">
          <cell r="A306">
            <v>37680</v>
          </cell>
        </row>
        <row r="307">
          <cell r="A307">
            <v>37684</v>
          </cell>
        </row>
        <row r="308">
          <cell r="A308">
            <v>37687</v>
          </cell>
        </row>
        <row r="309">
          <cell r="A309">
            <v>37694</v>
          </cell>
        </row>
        <row r="310">
          <cell r="A310">
            <v>37701</v>
          </cell>
        </row>
        <row r="311">
          <cell r="A311">
            <v>37708</v>
          </cell>
        </row>
        <row r="312">
          <cell r="A312">
            <v>37712</v>
          </cell>
        </row>
        <row r="313">
          <cell r="A313">
            <v>37715</v>
          </cell>
        </row>
        <row r="314">
          <cell r="A314">
            <v>37722</v>
          </cell>
        </row>
        <row r="315">
          <cell r="A315">
            <v>37729</v>
          </cell>
        </row>
        <row r="316">
          <cell r="A316">
            <v>37735</v>
          </cell>
        </row>
        <row r="317">
          <cell r="A317">
            <v>37750</v>
          </cell>
        </row>
        <row r="318">
          <cell r="A318">
            <v>37757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37775</v>
          </cell>
        </row>
        <row r="322">
          <cell r="A322">
            <v>37778</v>
          </cell>
        </row>
        <row r="323">
          <cell r="A323">
            <v>37785</v>
          </cell>
        </row>
        <row r="324">
          <cell r="A324">
            <v>37789</v>
          </cell>
        </row>
        <row r="325">
          <cell r="A325">
            <v>37792</v>
          </cell>
        </row>
        <row r="326">
          <cell r="A326">
            <v>37799</v>
          </cell>
        </row>
        <row r="327">
          <cell r="A327">
            <v>37803</v>
          </cell>
        </row>
        <row r="328">
          <cell r="A328">
            <v>37806</v>
          </cell>
        </row>
        <row r="329">
          <cell r="A329">
            <v>37810</v>
          </cell>
        </row>
        <row r="330">
          <cell r="A330">
            <v>37813</v>
          </cell>
        </row>
        <row r="331">
          <cell r="A331">
            <v>37820</v>
          </cell>
        </row>
        <row r="332">
          <cell r="A332">
            <v>37827</v>
          </cell>
        </row>
        <row r="333">
          <cell r="A333">
            <v>37834</v>
          </cell>
        </row>
        <row r="334">
          <cell r="A334">
            <v>37838</v>
          </cell>
        </row>
        <row r="335">
          <cell r="A335">
            <v>37841</v>
          </cell>
        </row>
        <row r="336">
          <cell r="A336">
            <v>37848</v>
          </cell>
        </row>
        <row r="337">
          <cell r="A337">
            <v>37852</v>
          </cell>
        </row>
        <row r="338">
          <cell r="A338">
            <v>37855</v>
          </cell>
        </row>
        <row r="339">
          <cell r="A339">
            <v>37862</v>
          </cell>
        </row>
        <row r="340">
          <cell r="A340">
            <v>37866</v>
          </cell>
        </row>
        <row r="341">
          <cell r="A341">
            <v>37869</v>
          </cell>
        </row>
        <row r="342">
          <cell r="A342">
            <v>37876</v>
          </cell>
        </row>
        <row r="343">
          <cell r="A343">
            <v>37880</v>
          </cell>
        </row>
        <row r="344">
          <cell r="A344">
            <v>37883</v>
          </cell>
        </row>
        <row r="345">
          <cell r="A345">
            <v>37890</v>
          </cell>
        </row>
        <row r="346">
          <cell r="A346">
            <v>37894</v>
          </cell>
        </row>
        <row r="347">
          <cell r="A347">
            <v>37904</v>
          </cell>
        </row>
        <row r="348">
          <cell r="A348">
            <v>37911</v>
          </cell>
        </row>
        <row r="349">
          <cell r="A349">
            <v>37915</v>
          </cell>
        </row>
        <row r="350">
          <cell r="A350">
            <v>37918</v>
          </cell>
        </row>
        <row r="351">
          <cell r="A351">
            <v>37925</v>
          </cell>
        </row>
        <row r="352">
          <cell r="A352">
            <v>37929</v>
          </cell>
        </row>
        <row r="353">
          <cell r="A353">
            <v>37932</v>
          </cell>
        </row>
        <row r="354">
          <cell r="A354">
            <v>37939</v>
          </cell>
        </row>
        <row r="355">
          <cell r="A355">
            <v>37943</v>
          </cell>
        </row>
        <row r="356">
          <cell r="A356">
            <v>37946</v>
          </cell>
        </row>
        <row r="357">
          <cell r="A357">
            <v>37953</v>
          </cell>
        </row>
        <row r="358">
          <cell r="A358">
            <v>37957</v>
          </cell>
        </row>
        <row r="359">
          <cell r="A359">
            <v>37960</v>
          </cell>
        </row>
        <row r="360">
          <cell r="A360">
            <v>37967</v>
          </cell>
        </row>
        <row r="361">
          <cell r="A361">
            <v>37971</v>
          </cell>
        </row>
        <row r="362">
          <cell r="A362">
            <v>37974</v>
          </cell>
        </row>
        <row r="363">
          <cell r="A363">
            <v>37981</v>
          </cell>
        </row>
        <row r="364">
          <cell r="A364">
            <v>37985</v>
          </cell>
        </row>
        <row r="365">
          <cell r="A365">
            <v>37995</v>
          </cell>
        </row>
        <row r="366">
          <cell r="A366">
            <v>38000</v>
          </cell>
        </row>
        <row r="367">
          <cell r="A367">
            <v>38002</v>
          </cell>
        </row>
        <row r="368">
          <cell r="A368">
            <v>38006</v>
          </cell>
        </row>
        <row r="369">
          <cell r="A369">
            <v>38009</v>
          </cell>
        </row>
        <row r="370">
          <cell r="A370">
            <v>38016</v>
          </cell>
        </row>
        <row r="371">
          <cell r="A371">
            <v>38023</v>
          </cell>
        </row>
        <row r="372">
          <cell r="A372">
            <v>38030</v>
          </cell>
        </row>
      </sheetData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z. zapisi"/>
      <sheetName val="Sheet2"/>
      <sheetName val="Sheet1"/>
      <sheetName val="Sheet3"/>
    </sheetNames>
    <sheetDataSet>
      <sheetData sheetId="0">
        <row r="1">
          <cell r="A1" t="str">
            <v>Datum emitovanja</v>
          </cell>
          <cell r="B1" t="str">
            <v>Datum prodaje</v>
          </cell>
          <cell r="C1" t="str">
            <v>Rocnost HoV</v>
          </cell>
          <cell r="D1" t="str">
            <v xml:space="preserve">Datum dospeca </v>
          </cell>
          <cell r="E1" t="str">
            <v>Vrednost emisije za prodaju</v>
          </cell>
          <cell r="F1" t="str">
            <v>Vrednost dostavljenih ponuda</v>
          </cell>
          <cell r="G1" t="str">
            <v>Nominalna vrednost prodatih državnih zapisa</v>
          </cell>
          <cell r="H1" t="str">
            <v>Trzisna vrednost prodatih državnih zapisa</v>
          </cell>
          <cell r="I1" t="str">
            <v>Koeficijent realizacije</v>
          </cell>
          <cell r="J1" t="str">
            <v>Prosecna disk. stopa / izvrsna stopa</v>
          </cell>
          <cell r="K1" t="str">
            <v>Prosecna prinosna stopa</v>
          </cell>
          <cell r="L1" t="str">
            <v xml:space="preserve">Najvisa prihvacena disk. stopa </v>
          </cell>
          <cell r="M1" t="str">
            <v>Tržišna vrednost duga</v>
          </cell>
          <cell r="N1" t="str">
            <v>Nominalna vrednost duga</v>
          </cell>
          <cell r="O1" t="str">
            <v>pros</v>
          </cell>
          <cell r="P1" t="str">
            <v>Trzisna vrednost nedospelih državnih zapisa</v>
          </cell>
          <cell r="Q1" t="str">
            <v>Trzisna vrednost dospelih državnih zapisa</v>
          </cell>
          <cell r="R1" t="str">
            <v>Nedospeli tromesečni zapisi</v>
          </cell>
          <cell r="S1" t="str">
            <v>Nedospeli šestomesečni zapisi</v>
          </cell>
          <cell r="T1" t="str">
            <v>Nedospeli jednogodišnji zapisi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</sheetData>
      <sheetData sheetId="1"/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áció"/>
      <sheetName val="szint"/>
      <sheetName val="%"/>
      <sheetName val="populáció_fc"/>
      <sheetName val="szint_fc"/>
      <sheetName val="%_fc"/>
      <sheetName val="Aktivitás"/>
      <sheetName val="Inaktivitá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4">
          <cell r="A14">
            <v>34700</v>
          </cell>
          <cell r="B14">
            <v>34700</v>
          </cell>
        </row>
        <row r="15">
          <cell r="A15">
            <v>34790</v>
          </cell>
          <cell r="B15">
            <v>34790</v>
          </cell>
        </row>
        <row r="16">
          <cell r="A16">
            <v>34881</v>
          </cell>
          <cell r="B16">
            <v>34881</v>
          </cell>
        </row>
        <row r="17">
          <cell r="A17">
            <v>34973</v>
          </cell>
          <cell r="B17">
            <v>34973</v>
          </cell>
        </row>
        <row r="18">
          <cell r="A18">
            <v>35065</v>
          </cell>
          <cell r="B18">
            <v>35065</v>
          </cell>
        </row>
        <row r="19">
          <cell r="A19">
            <v>35156</v>
          </cell>
          <cell r="B19">
            <v>35156</v>
          </cell>
        </row>
        <row r="20">
          <cell r="A20">
            <v>35247</v>
          </cell>
          <cell r="B20">
            <v>35247</v>
          </cell>
        </row>
        <row r="21">
          <cell r="A21">
            <v>35339</v>
          </cell>
          <cell r="B21">
            <v>35339</v>
          </cell>
        </row>
        <row r="22">
          <cell r="A22">
            <v>35431</v>
          </cell>
          <cell r="B22">
            <v>35431</v>
          </cell>
        </row>
        <row r="23">
          <cell r="A23">
            <v>35521</v>
          </cell>
          <cell r="B23">
            <v>35521</v>
          </cell>
        </row>
        <row r="24">
          <cell r="A24">
            <v>35612</v>
          </cell>
          <cell r="B24">
            <v>35612</v>
          </cell>
        </row>
        <row r="25">
          <cell r="A25">
            <v>35704</v>
          </cell>
          <cell r="B25">
            <v>35704</v>
          </cell>
        </row>
        <row r="26">
          <cell r="A26">
            <v>35796</v>
          </cell>
          <cell r="B26">
            <v>35796</v>
          </cell>
        </row>
        <row r="27">
          <cell r="A27">
            <v>35886</v>
          </cell>
          <cell r="B27">
            <v>35886</v>
          </cell>
        </row>
        <row r="28">
          <cell r="A28">
            <v>35977</v>
          </cell>
          <cell r="B28">
            <v>35977</v>
          </cell>
        </row>
        <row r="29">
          <cell r="A29">
            <v>36069</v>
          </cell>
          <cell r="B29">
            <v>36069</v>
          </cell>
        </row>
        <row r="30">
          <cell r="A30">
            <v>36161</v>
          </cell>
          <cell r="B30">
            <v>36161</v>
          </cell>
        </row>
        <row r="31">
          <cell r="A31">
            <v>36251</v>
          </cell>
          <cell r="B31">
            <v>36251</v>
          </cell>
        </row>
        <row r="32">
          <cell r="A32">
            <v>36342</v>
          </cell>
          <cell r="B32">
            <v>36342</v>
          </cell>
        </row>
        <row r="33">
          <cell r="A33">
            <v>36434</v>
          </cell>
          <cell r="B33">
            <v>36434</v>
          </cell>
        </row>
        <row r="34">
          <cell r="A34">
            <v>36526</v>
          </cell>
          <cell r="B34">
            <v>36526</v>
          </cell>
        </row>
        <row r="35">
          <cell r="A35">
            <v>36617</v>
          </cell>
          <cell r="B35">
            <v>36617</v>
          </cell>
        </row>
        <row r="36">
          <cell r="A36">
            <v>36708</v>
          </cell>
          <cell r="B36">
            <v>36708</v>
          </cell>
        </row>
        <row r="37">
          <cell r="A37">
            <v>36800</v>
          </cell>
          <cell r="B37">
            <v>36800</v>
          </cell>
        </row>
        <row r="38">
          <cell r="A38">
            <v>36892</v>
          </cell>
          <cell r="B38">
            <v>36892</v>
          </cell>
        </row>
        <row r="39">
          <cell r="A39">
            <v>36982</v>
          </cell>
          <cell r="B39">
            <v>36982</v>
          </cell>
        </row>
        <row r="40">
          <cell r="A40">
            <v>37073</v>
          </cell>
          <cell r="B40">
            <v>37073</v>
          </cell>
        </row>
        <row r="41">
          <cell r="A41">
            <v>37165</v>
          </cell>
          <cell r="B41">
            <v>37165</v>
          </cell>
        </row>
        <row r="42">
          <cell r="A42">
            <v>37257</v>
          </cell>
          <cell r="B42">
            <v>37257</v>
          </cell>
        </row>
        <row r="43">
          <cell r="A43">
            <v>37347</v>
          </cell>
          <cell r="B43">
            <v>37347</v>
          </cell>
        </row>
        <row r="44">
          <cell r="A44">
            <v>37438</v>
          </cell>
          <cell r="B44">
            <v>37438</v>
          </cell>
        </row>
        <row r="45">
          <cell r="A45">
            <v>37530</v>
          </cell>
          <cell r="B45">
            <v>37530</v>
          </cell>
        </row>
        <row r="46">
          <cell r="A46">
            <v>37622</v>
          </cell>
          <cell r="B46">
            <v>37622</v>
          </cell>
        </row>
        <row r="47">
          <cell r="A47">
            <v>37712</v>
          </cell>
          <cell r="B47">
            <v>37712</v>
          </cell>
        </row>
        <row r="48">
          <cell r="A48">
            <v>37803</v>
          </cell>
          <cell r="B48">
            <v>37803</v>
          </cell>
        </row>
        <row r="49">
          <cell r="A49">
            <v>37895</v>
          </cell>
          <cell r="B49">
            <v>37895</v>
          </cell>
        </row>
        <row r="50">
          <cell r="A50">
            <v>37987</v>
          </cell>
          <cell r="B50">
            <v>37987</v>
          </cell>
        </row>
        <row r="51">
          <cell r="A51">
            <v>38078</v>
          </cell>
          <cell r="B51">
            <v>38078</v>
          </cell>
        </row>
        <row r="52">
          <cell r="A52">
            <v>38169</v>
          </cell>
          <cell r="B52">
            <v>38169</v>
          </cell>
        </row>
        <row r="53">
          <cell r="A53">
            <v>38261</v>
          </cell>
          <cell r="B53">
            <v>38261</v>
          </cell>
        </row>
        <row r="54">
          <cell r="A54">
            <v>38353</v>
          </cell>
          <cell r="B54">
            <v>38353</v>
          </cell>
        </row>
        <row r="55">
          <cell r="A55">
            <v>38443</v>
          </cell>
          <cell r="B55">
            <v>38443</v>
          </cell>
        </row>
        <row r="56">
          <cell r="A56">
            <v>38534</v>
          </cell>
          <cell r="B56">
            <v>38534</v>
          </cell>
        </row>
        <row r="57">
          <cell r="A57">
            <v>38626</v>
          </cell>
          <cell r="B57">
            <v>38626</v>
          </cell>
        </row>
        <row r="58">
          <cell r="A58">
            <v>38718</v>
          </cell>
          <cell r="B58">
            <v>38718</v>
          </cell>
        </row>
        <row r="59">
          <cell r="A59">
            <v>38808</v>
          </cell>
          <cell r="B59">
            <v>38808</v>
          </cell>
        </row>
        <row r="60">
          <cell r="A60">
            <v>38899</v>
          </cell>
          <cell r="B60">
            <v>38899</v>
          </cell>
        </row>
        <row r="61">
          <cell r="A61">
            <v>38991</v>
          </cell>
          <cell r="B61">
            <v>38991</v>
          </cell>
        </row>
        <row r="62">
          <cell r="A62">
            <v>39083</v>
          </cell>
          <cell r="B62">
            <v>39083</v>
          </cell>
        </row>
        <row r="63">
          <cell r="A63">
            <v>39173</v>
          </cell>
          <cell r="B63">
            <v>39173</v>
          </cell>
        </row>
        <row r="64">
          <cell r="A64">
            <v>0</v>
          </cell>
          <cell r="B64">
            <v>39264</v>
          </cell>
        </row>
        <row r="65">
          <cell r="A65">
            <v>0</v>
          </cell>
          <cell r="B65">
            <v>39356</v>
          </cell>
        </row>
        <row r="66">
          <cell r="A66">
            <v>0</v>
          </cell>
          <cell r="B66">
            <v>39448</v>
          </cell>
        </row>
        <row r="67">
          <cell r="A67">
            <v>0</v>
          </cell>
          <cell r="B67">
            <v>39539</v>
          </cell>
        </row>
        <row r="68">
          <cell r="A68">
            <v>0</v>
          </cell>
          <cell r="B68">
            <v>39630</v>
          </cell>
        </row>
        <row r="69">
          <cell r="A69">
            <v>0</v>
          </cell>
          <cell r="B69">
            <v>39722</v>
          </cell>
        </row>
        <row r="70">
          <cell r="A70">
            <v>0</v>
          </cell>
          <cell r="B70">
            <v>39814</v>
          </cell>
        </row>
        <row r="71">
          <cell r="A71">
            <v>0</v>
          </cell>
          <cell r="B71">
            <v>39904</v>
          </cell>
        </row>
        <row r="72">
          <cell r="A72">
            <v>0</v>
          </cell>
          <cell r="B72">
            <v>0</v>
          </cell>
        </row>
        <row r="73">
          <cell r="A73">
            <v>0</v>
          </cell>
          <cell r="B73">
            <v>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A4">
            <v>38226</v>
          </cell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A5">
            <v>38227</v>
          </cell>
          <cell r="B5" t="e">
            <v>#N/A</v>
          </cell>
          <cell r="C5" t="e">
            <v>#N/A</v>
          </cell>
          <cell r="D5" t="e">
            <v>#N/A</v>
          </cell>
        </row>
        <row r="6">
          <cell r="A6">
            <v>38228</v>
          </cell>
          <cell r="B6" t="e">
            <v>#N/A</v>
          </cell>
          <cell r="C6" t="e">
            <v>#N/A</v>
          </cell>
          <cell r="D6" t="e">
            <v>#N/A</v>
          </cell>
        </row>
        <row r="7">
          <cell r="A7">
            <v>38229</v>
          </cell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A8">
            <v>38230</v>
          </cell>
          <cell r="B8" t="e">
            <v>#N/A</v>
          </cell>
          <cell r="C8" t="e">
            <v>#N/A</v>
          </cell>
          <cell r="D8" t="e">
            <v>#N/A</v>
          </cell>
        </row>
        <row r="9">
          <cell r="A9">
            <v>38231</v>
          </cell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A10">
            <v>38232</v>
          </cell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A11">
            <v>38233</v>
          </cell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A12">
            <v>38236</v>
          </cell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A13">
            <v>38237</v>
          </cell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A14">
            <v>38238</v>
          </cell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A15">
            <v>38239</v>
          </cell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A16">
            <v>38240</v>
          </cell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A17">
            <v>38243</v>
          </cell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A18">
            <v>38244</v>
          </cell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A19">
            <v>38245</v>
          </cell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A20">
            <v>38246</v>
          </cell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A21">
            <v>38247</v>
          </cell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A22">
            <v>38250</v>
          </cell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A23">
            <v>38251</v>
          </cell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A24">
            <v>38252</v>
          </cell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A25">
            <v>38253</v>
          </cell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A26">
            <v>38254</v>
          </cell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A27">
            <v>38257</v>
          </cell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A28">
            <v>38258</v>
          </cell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A29">
            <v>38259</v>
          </cell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A30">
            <v>38260</v>
          </cell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A31">
            <v>38261</v>
          </cell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A32">
            <v>38264</v>
          </cell>
          <cell r="B32" t="e">
            <v>#N/A</v>
          </cell>
          <cell r="C32" t="e">
            <v>#N/A</v>
          </cell>
          <cell r="D32" t="e">
            <v>#N/A</v>
          </cell>
        </row>
        <row r="33">
          <cell r="A33">
            <v>38265</v>
          </cell>
          <cell r="B33" t="e">
            <v>#N/A</v>
          </cell>
          <cell r="C33" t="e">
            <v>#N/A</v>
          </cell>
          <cell r="D33" t="e">
            <v>#N/A</v>
          </cell>
        </row>
        <row r="34">
          <cell r="A34">
            <v>38266</v>
          </cell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A35">
            <v>38267</v>
          </cell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A36">
            <v>38268</v>
          </cell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A37">
            <v>38271</v>
          </cell>
          <cell r="B37" t="e">
            <v>#N/A</v>
          </cell>
          <cell r="C37" t="e">
            <v>#N/A</v>
          </cell>
          <cell r="D37" t="e">
            <v>#N/A</v>
          </cell>
        </row>
        <row r="38">
          <cell r="A38">
            <v>38272</v>
          </cell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A39">
            <v>38273</v>
          </cell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A40">
            <v>38274</v>
          </cell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A41">
            <v>38278</v>
          </cell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A42">
            <v>38279</v>
          </cell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A43">
            <v>38280</v>
          </cell>
          <cell r="B43" t="e">
            <v>#N/A</v>
          </cell>
          <cell r="C43" t="e">
            <v>#N/A</v>
          </cell>
          <cell r="D43" t="e">
            <v>#N/A</v>
          </cell>
        </row>
        <row r="44">
          <cell r="A44">
            <v>38281</v>
          </cell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A45">
            <v>38282</v>
          </cell>
          <cell r="B45" t="e">
            <v>#N/A</v>
          </cell>
          <cell r="C45" t="e">
            <v>#N/A</v>
          </cell>
          <cell r="D45" t="e">
            <v>#N/A</v>
          </cell>
        </row>
        <row r="46">
          <cell r="A46">
            <v>38285</v>
          </cell>
          <cell r="B46" t="e">
            <v>#N/A</v>
          </cell>
          <cell r="C46" t="e">
            <v>#N/A</v>
          </cell>
          <cell r="D46" t="e">
            <v>#N/A</v>
          </cell>
        </row>
        <row r="47">
          <cell r="A47">
            <v>38286</v>
          </cell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A48">
            <v>38287</v>
          </cell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A49">
            <v>38288</v>
          </cell>
          <cell r="B49" t="e">
            <v>#N/A</v>
          </cell>
          <cell r="C49" t="e">
            <v>#N/A</v>
          </cell>
          <cell r="D49" t="e">
            <v>#N/A</v>
          </cell>
        </row>
        <row r="50">
          <cell r="A50">
            <v>38289</v>
          </cell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A51">
            <v>38290</v>
          </cell>
          <cell r="B51" t="e">
            <v>#N/A</v>
          </cell>
          <cell r="C51" t="e">
            <v>#N/A</v>
          </cell>
          <cell r="D51" t="e">
            <v>#N/A</v>
          </cell>
        </row>
        <row r="52">
          <cell r="A52">
            <v>38291</v>
          </cell>
          <cell r="B52" t="e">
            <v>#N/A</v>
          </cell>
          <cell r="C52" t="e">
            <v>#N/A</v>
          </cell>
          <cell r="D52" t="e">
            <v>#N/A</v>
          </cell>
        </row>
        <row r="53">
          <cell r="A53">
            <v>38292</v>
          </cell>
          <cell r="B53" t="e">
            <v>#N/A</v>
          </cell>
          <cell r="C53" t="e">
            <v>#N/A</v>
          </cell>
          <cell r="D53" t="e">
            <v>#N/A</v>
          </cell>
        </row>
        <row r="54">
          <cell r="A54">
            <v>38293</v>
          </cell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A55">
            <v>38294</v>
          </cell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A56">
            <v>38295</v>
          </cell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A57">
            <v>38296</v>
          </cell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A58">
            <v>38297</v>
          </cell>
          <cell r="B58" t="e">
            <v>#N/A</v>
          </cell>
          <cell r="C58" t="e">
            <v>#N/A</v>
          </cell>
          <cell r="D58" t="e">
            <v>#N/A</v>
          </cell>
        </row>
        <row r="59">
          <cell r="A59">
            <v>38298</v>
          </cell>
          <cell r="B59" t="e">
            <v>#N/A</v>
          </cell>
          <cell r="C59" t="e">
            <v>#N/A</v>
          </cell>
          <cell r="D59" t="e">
            <v>#N/A</v>
          </cell>
        </row>
        <row r="60">
          <cell r="A60">
            <v>38299</v>
          </cell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A61">
            <v>38300</v>
          </cell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A62">
            <v>38301</v>
          </cell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A63">
            <v>38302</v>
          </cell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A64">
            <v>38303</v>
          </cell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A65">
            <v>38304</v>
          </cell>
          <cell r="B65" t="e">
            <v>#N/A</v>
          </cell>
          <cell r="C65" t="e">
            <v>#N/A</v>
          </cell>
          <cell r="D65" t="e">
            <v>#N/A</v>
          </cell>
        </row>
        <row r="66">
          <cell r="A66">
            <v>38305</v>
          </cell>
          <cell r="B66" t="e">
            <v>#N/A</v>
          </cell>
          <cell r="C66" t="e">
            <v>#N/A</v>
          </cell>
          <cell r="D66" t="e">
            <v>#N/A</v>
          </cell>
        </row>
        <row r="67">
          <cell r="A67">
            <v>38306</v>
          </cell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A68">
            <v>38307</v>
          </cell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A69">
            <v>38308</v>
          </cell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A70">
            <v>38309</v>
          </cell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A71">
            <v>38310</v>
          </cell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A72">
            <v>38313</v>
          </cell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A73">
            <v>38314</v>
          </cell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A74">
            <v>38315</v>
          </cell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A75">
            <v>38316</v>
          </cell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A76">
            <v>38317</v>
          </cell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A77">
            <v>38320</v>
          </cell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A78">
            <v>38321</v>
          </cell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A79">
            <v>38322</v>
          </cell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A80">
            <v>38323</v>
          </cell>
          <cell r="B80" t="e">
            <v>#N/A</v>
          </cell>
          <cell r="C80" t="e">
            <v>#N/A</v>
          </cell>
          <cell r="D80" t="e">
            <v>#N/A</v>
          </cell>
        </row>
        <row r="81">
          <cell r="A81">
            <v>38324</v>
          </cell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A82">
            <v>38327</v>
          </cell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A83">
            <v>38328</v>
          </cell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A84">
            <v>38329</v>
          </cell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A85">
            <v>38330</v>
          </cell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A86">
            <v>38331</v>
          </cell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A87">
            <v>38334</v>
          </cell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A88">
            <v>38335</v>
          </cell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A89">
            <v>38336</v>
          </cell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A90">
            <v>38341</v>
          </cell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A91">
            <v>38343</v>
          </cell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A92">
            <v>38344</v>
          </cell>
          <cell r="B92" t="e">
            <v>#N/A</v>
          </cell>
          <cell r="C92" t="e">
            <v>#N/A</v>
          </cell>
          <cell r="D92" t="e">
            <v>#N/A</v>
          </cell>
        </row>
        <row r="93">
          <cell r="A93">
            <v>38345</v>
          </cell>
          <cell r="B93" t="e">
            <v>#N/A</v>
          </cell>
          <cell r="C93" t="e">
            <v>#N/A</v>
          </cell>
          <cell r="D93" t="e">
            <v>#N/A</v>
          </cell>
        </row>
        <row r="94">
          <cell r="A94">
            <v>38346</v>
          </cell>
          <cell r="B94" t="e">
            <v>#N/A</v>
          </cell>
          <cell r="C94" t="e">
            <v>#N/A</v>
          </cell>
          <cell r="D94" t="e">
            <v>#N/A</v>
          </cell>
        </row>
        <row r="95">
          <cell r="A95">
            <v>38347</v>
          </cell>
          <cell r="B95" t="e">
            <v>#N/A</v>
          </cell>
          <cell r="C95" t="e">
            <v>#N/A</v>
          </cell>
          <cell r="D95" t="e">
            <v>#N/A</v>
          </cell>
        </row>
        <row r="96">
          <cell r="A96">
            <v>38348</v>
          </cell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A97">
            <v>38349</v>
          </cell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A98">
            <v>38350</v>
          </cell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A99">
            <v>38351</v>
          </cell>
          <cell r="B99" t="e">
            <v>#N/A</v>
          </cell>
          <cell r="C99" t="e">
            <v>#N/A</v>
          </cell>
          <cell r="D99" t="e">
            <v>#N/A</v>
          </cell>
        </row>
        <row r="100">
          <cell r="A100">
            <v>38352</v>
          </cell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A101">
            <v>38353</v>
          </cell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A102">
            <v>38354</v>
          </cell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A103">
            <v>38355</v>
          </cell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A104">
            <v>38356</v>
          </cell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A105">
            <v>38357</v>
          </cell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A106">
            <v>38358</v>
          </cell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A107">
            <v>38359</v>
          </cell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A108">
            <v>38362</v>
          </cell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A109">
            <v>38363</v>
          </cell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A110">
            <v>38364</v>
          </cell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A111">
            <v>38365</v>
          </cell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A112">
            <v>38366</v>
          </cell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A113">
            <v>38369</v>
          </cell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A114">
            <v>38370</v>
          </cell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A115">
            <v>38371</v>
          </cell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A116">
            <v>38372</v>
          </cell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A117">
            <v>38373</v>
          </cell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A118">
            <v>38376</v>
          </cell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A119">
            <v>38377</v>
          </cell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A120">
            <v>38378</v>
          </cell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A121">
            <v>38379</v>
          </cell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A122">
            <v>38380</v>
          </cell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A123">
            <v>38383</v>
          </cell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A124">
            <v>38384</v>
          </cell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A125">
            <v>38385</v>
          </cell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A126">
            <v>38386</v>
          </cell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A127">
            <v>38390</v>
          </cell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A128">
            <v>38392</v>
          </cell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A129">
            <v>38394</v>
          </cell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A130">
            <v>38397</v>
          </cell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A131">
            <v>38398</v>
          </cell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A132">
            <v>38399</v>
          </cell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A133">
            <v>38400</v>
          </cell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A134">
            <v>38401</v>
          </cell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A135">
            <v>38404</v>
          </cell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A136">
            <v>38405</v>
          </cell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A137">
            <v>38406</v>
          </cell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A138">
            <v>38407</v>
          </cell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A139">
            <v>38408</v>
          </cell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A140">
            <v>38411</v>
          </cell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A141">
            <v>38412</v>
          </cell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A142">
            <v>38413</v>
          </cell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A143">
            <v>38414</v>
          </cell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A144">
            <v>38415</v>
          </cell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A145">
            <v>38418</v>
          </cell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A146">
            <v>38419</v>
          </cell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A147">
            <v>38420</v>
          </cell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A148">
            <v>38421</v>
          </cell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A149">
            <v>38422</v>
          </cell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A150">
            <v>38427</v>
          </cell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A151">
            <v>38428</v>
          </cell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A152">
            <v>38429</v>
          </cell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A153">
            <v>38432</v>
          </cell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A154">
            <v>38433</v>
          </cell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A155">
            <v>38434</v>
          </cell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A156">
            <v>38435</v>
          </cell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A157">
            <v>38436</v>
          </cell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A158">
            <v>38440</v>
          </cell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A159">
            <v>38441</v>
          </cell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A160">
            <v>38442</v>
          </cell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A161">
            <v>38443</v>
          </cell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A162">
            <v>38446</v>
          </cell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A163">
            <v>38447</v>
          </cell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A164">
            <v>38448</v>
          </cell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A165">
            <v>38449</v>
          </cell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A166">
            <v>38450</v>
          </cell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A167">
            <v>38453</v>
          </cell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A168">
            <v>38454</v>
          </cell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A169">
            <v>38455</v>
          </cell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A170">
            <v>38456</v>
          </cell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A171">
            <v>38457</v>
          </cell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A172">
            <v>38460</v>
          </cell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A173">
            <v>38461</v>
          </cell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A174">
            <v>38462</v>
          </cell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A175">
            <v>38463</v>
          </cell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A176">
            <v>38464</v>
          </cell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A177">
            <v>38467</v>
          </cell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A178">
            <v>38468</v>
          </cell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A179">
            <v>38469</v>
          </cell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A180">
            <v>38470</v>
          </cell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A181">
            <v>38471</v>
          </cell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A182">
            <v>38474</v>
          </cell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A183">
            <v>38475</v>
          </cell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A184">
            <v>38476</v>
          </cell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A185">
            <v>38477</v>
          </cell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A186">
            <v>38478</v>
          </cell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A187">
            <v>38481</v>
          </cell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A188">
            <v>38482</v>
          </cell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A189">
            <v>38483</v>
          </cell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A190">
            <v>38484</v>
          </cell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A191">
            <v>38485</v>
          </cell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A192">
            <v>38488</v>
          </cell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A193">
            <v>38489</v>
          </cell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A194">
            <v>38490</v>
          </cell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A195">
            <v>38491</v>
          </cell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A196">
            <v>38492</v>
          </cell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A197">
            <v>38495</v>
          </cell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A198">
            <v>38496</v>
          </cell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A199">
            <v>38497</v>
          </cell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A200">
            <v>38498</v>
          </cell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A201">
            <v>38499</v>
          </cell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A202">
            <v>38502</v>
          </cell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A203">
            <v>38503</v>
          </cell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A204">
            <v>38504</v>
          </cell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A205">
            <v>38505</v>
          </cell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A206">
            <v>38506</v>
          </cell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A207">
            <v>38509</v>
          </cell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A208">
            <v>38510</v>
          </cell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A209">
            <v>38511</v>
          </cell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A210">
            <v>38512</v>
          </cell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A211">
            <v>38513</v>
          </cell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A212">
            <v>38516</v>
          </cell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A213">
            <v>38517</v>
          </cell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A214">
            <v>38518</v>
          </cell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A215">
            <v>38519</v>
          </cell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A216">
            <v>38520</v>
          </cell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A217">
            <v>38523</v>
          </cell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A218">
            <v>38524</v>
          </cell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A219">
            <v>38525</v>
          </cell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A220">
            <v>38526</v>
          </cell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A221">
            <v>38527</v>
          </cell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A222">
            <v>38530</v>
          </cell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A223">
            <v>38531</v>
          </cell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A224">
            <v>38532</v>
          </cell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A225">
            <v>38533</v>
          </cell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A226">
            <v>38534</v>
          </cell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A227">
            <v>38537</v>
          </cell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A228">
            <v>38538</v>
          </cell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A229">
            <v>38539</v>
          </cell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A230">
            <v>38540</v>
          </cell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A231">
            <v>38541</v>
          </cell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A232">
            <v>38544</v>
          </cell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A233">
            <v>38545</v>
          </cell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A234">
            <v>38546</v>
          </cell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A235">
            <v>38547</v>
          </cell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A236">
            <v>38548</v>
          </cell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A237">
            <v>38551</v>
          </cell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A238">
            <v>38552</v>
          </cell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A239">
            <v>38553</v>
          </cell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A240">
            <v>38554</v>
          </cell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A241">
            <v>38555</v>
          </cell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A242">
            <v>38558</v>
          </cell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A243">
            <v>38559</v>
          </cell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A244">
            <v>38560</v>
          </cell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A245">
            <v>38561</v>
          </cell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A246">
            <v>38562</v>
          </cell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A247">
            <v>38565</v>
          </cell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A248">
            <v>38566</v>
          </cell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A249">
            <v>38567</v>
          </cell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A250">
            <v>38568</v>
          </cell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A251">
            <v>38569</v>
          </cell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A252">
            <v>38572</v>
          </cell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A253">
            <v>38573</v>
          </cell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A254">
            <v>38574</v>
          </cell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A255">
            <v>38575</v>
          </cell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A256">
            <v>38576</v>
          </cell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A257">
            <v>38577</v>
          </cell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A258">
            <v>38578</v>
          </cell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A259">
            <v>38579</v>
          </cell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A260">
            <v>38580</v>
          </cell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A261">
            <v>38581</v>
          </cell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A262">
            <v>38582</v>
          </cell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A263">
            <v>38583</v>
          </cell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A264">
            <v>38586</v>
          </cell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A265">
            <v>38587</v>
          </cell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A266">
            <v>38588</v>
          </cell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A267">
            <v>38589</v>
          </cell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A268">
            <v>38590</v>
          </cell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A269">
            <v>38593</v>
          </cell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A270">
            <v>38594</v>
          </cell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A271">
            <v>38595</v>
          </cell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A272">
            <v>38596</v>
          </cell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A273">
            <v>38597</v>
          </cell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A274">
            <v>38600</v>
          </cell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A275">
            <v>38601</v>
          </cell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A276">
            <v>38602</v>
          </cell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A277">
            <v>38603</v>
          </cell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A278">
            <v>38604</v>
          </cell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A279">
            <v>38607</v>
          </cell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A280">
            <v>38608</v>
          </cell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A281">
            <v>38609</v>
          </cell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A282">
            <v>38610</v>
          </cell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A283">
            <v>38611</v>
          </cell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A284">
            <v>38614</v>
          </cell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A285">
            <v>38615</v>
          </cell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A286">
            <v>38616</v>
          </cell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A287">
            <v>38617</v>
          </cell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A288">
            <v>38618</v>
          </cell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A289">
            <v>38621</v>
          </cell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A290">
            <v>38622</v>
          </cell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A291">
            <v>38623</v>
          </cell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A292">
            <v>38624</v>
          </cell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A293">
            <v>38625</v>
          </cell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A294">
            <v>38628</v>
          </cell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A295">
            <v>38629</v>
          </cell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A296">
            <v>38630</v>
          </cell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A297">
            <v>38631</v>
          </cell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A298">
            <v>38632</v>
          </cell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A299">
            <v>38635</v>
          </cell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A300">
            <v>38636</v>
          </cell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A301">
            <v>38637</v>
          </cell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A302">
            <v>38638</v>
          </cell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A303">
            <v>38639</v>
          </cell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A304">
            <v>38642</v>
          </cell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A305">
            <v>38643</v>
          </cell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A306">
            <v>38644</v>
          </cell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A307">
            <v>38645</v>
          </cell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A308">
            <v>38646</v>
          </cell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A309">
            <v>38649</v>
          </cell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A310">
            <v>38650</v>
          </cell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A311">
            <v>38653</v>
          </cell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A312">
            <v>38656</v>
          </cell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A313">
            <v>38657</v>
          </cell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A314">
            <v>38658</v>
          </cell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A315">
            <v>38659</v>
          </cell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A316">
            <v>38660</v>
          </cell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A317">
            <v>38663</v>
          </cell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A318">
            <v>38664</v>
          </cell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A319">
            <v>38665</v>
          </cell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A320">
            <v>38666</v>
          </cell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A321">
            <v>38667</v>
          </cell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A322">
            <v>38670</v>
          </cell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A323">
            <v>38671</v>
          </cell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A324">
            <v>38672</v>
          </cell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A325">
            <v>38673</v>
          </cell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A326">
            <v>38674</v>
          </cell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A327">
            <v>38675</v>
          </cell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A328">
            <v>38676</v>
          </cell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A329">
            <v>38677</v>
          </cell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A330">
            <v>38678</v>
          </cell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A331">
            <v>38679</v>
          </cell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A332">
            <v>38680</v>
          </cell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A333">
            <v>38681</v>
          </cell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A334">
            <v>38684</v>
          </cell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A335">
            <v>38685</v>
          </cell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A336">
            <v>38686</v>
          </cell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A337">
            <v>38687</v>
          </cell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A338">
            <v>38688</v>
          </cell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A339">
            <v>38691</v>
          </cell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A340">
            <v>38692</v>
          </cell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A341">
            <v>38693</v>
          </cell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A342">
            <v>38694</v>
          </cell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A343">
            <v>38695</v>
          </cell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A344">
            <v>38696</v>
          </cell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A345">
            <v>38697</v>
          </cell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A346">
            <v>38698</v>
          </cell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A347">
            <v>38699</v>
          </cell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A348">
            <v>38700</v>
          </cell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A349">
            <v>38701</v>
          </cell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A350">
            <v>38702</v>
          </cell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A351">
            <v>38705</v>
          </cell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A352">
            <v>38706</v>
          </cell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A353">
            <v>38707</v>
          </cell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A354">
            <v>38708</v>
          </cell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A355">
            <v>38709</v>
          </cell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A356">
            <v>38710</v>
          </cell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A357">
            <v>38713</v>
          </cell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A358">
            <v>38714</v>
          </cell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A359">
            <v>38715</v>
          </cell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A360">
            <v>38716</v>
          </cell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A361">
            <v>38719</v>
          </cell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A362">
            <v>38720</v>
          </cell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A363">
            <v>38721</v>
          </cell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A364">
            <v>38722</v>
          </cell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A365">
            <v>38723</v>
          </cell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A366">
            <v>38726</v>
          </cell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A367">
            <v>38727</v>
          </cell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A368">
            <v>38728</v>
          </cell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A369">
            <v>38729</v>
          </cell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A370">
            <v>38730</v>
          </cell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A371">
            <v>38733</v>
          </cell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A372">
            <v>38734</v>
          </cell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A373">
            <v>38735</v>
          </cell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A374">
            <v>38736</v>
          </cell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A375">
            <v>38737</v>
          </cell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A376">
            <v>38740</v>
          </cell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A377">
            <v>38741</v>
          </cell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A378">
            <v>38742</v>
          </cell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A379">
            <v>38743</v>
          </cell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A380">
            <v>38744</v>
          </cell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A381">
            <v>38747</v>
          </cell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A382">
            <v>38748</v>
          </cell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A383">
            <v>38749</v>
          </cell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A384">
            <v>38750</v>
          </cell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A385">
            <v>38751</v>
          </cell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A386">
            <v>38754</v>
          </cell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A387">
            <v>38755</v>
          </cell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A388">
            <v>38756</v>
          </cell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A389">
            <v>38757</v>
          </cell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A390">
            <v>38758</v>
          </cell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A391">
            <v>38759</v>
          </cell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A392">
            <v>38760</v>
          </cell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A393">
            <v>38761</v>
          </cell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A394">
            <v>38762</v>
          </cell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A395">
            <v>38763</v>
          </cell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A396">
            <v>38764</v>
          </cell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A397">
            <v>38765</v>
          </cell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A398">
            <v>38768</v>
          </cell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A399">
            <v>38769</v>
          </cell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A400">
            <v>38770</v>
          </cell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A401">
            <v>38771</v>
          </cell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A402">
            <v>38772</v>
          </cell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A403">
            <v>38775</v>
          </cell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A404">
            <v>38776</v>
          </cell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A405">
            <v>38777</v>
          </cell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A406">
            <v>38778</v>
          </cell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A407">
            <v>38779</v>
          </cell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A408">
            <v>38782</v>
          </cell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A409">
            <v>38783</v>
          </cell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A410">
            <v>38784</v>
          </cell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A411">
            <v>38785</v>
          </cell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A412">
            <v>38786</v>
          </cell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A413">
            <v>38789</v>
          </cell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A414">
            <v>38790</v>
          </cell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A415">
            <v>38792</v>
          </cell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A416">
            <v>38793</v>
          </cell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A417">
            <v>38796</v>
          </cell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A418">
            <v>38797</v>
          </cell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A419">
            <v>38798</v>
          </cell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A420">
            <v>38799</v>
          </cell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A421">
            <v>38800</v>
          </cell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A422">
            <v>38803</v>
          </cell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A423">
            <v>38804</v>
          </cell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A424">
            <v>38805</v>
          </cell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A425">
            <v>38806</v>
          </cell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A426">
            <v>38807</v>
          </cell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A427">
            <v>38810</v>
          </cell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A428">
            <v>38811</v>
          </cell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A429">
            <v>38812</v>
          </cell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A430">
            <v>38813</v>
          </cell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A431">
            <v>38817</v>
          </cell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A432">
            <v>38818</v>
          </cell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A433">
            <v>38819</v>
          </cell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A434">
            <v>38820</v>
          </cell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A435">
            <v>38821</v>
          </cell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A436">
            <v>38825</v>
          </cell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A437">
            <v>38826</v>
          </cell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A438">
            <v>38827</v>
          </cell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A439">
            <v>38828</v>
          </cell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A440">
            <v>38831</v>
          </cell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A441">
            <v>38832</v>
          </cell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A442">
            <v>38833</v>
          </cell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A443">
            <v>38834</v>
          </cell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A444">
            <v>38835</v>
          </cell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A445">
            <v>38838</v>
          </cell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A446">
            <v>38839</v>
          </cell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A447">
            <v>38840</v>
          </cell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A448">
            <v>38841</v>
          </cell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A449">
            <v>38842</v>
          </cell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A450">
            <v>38845</v>
          </cell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A451">
            <v>38846</v>
          </cell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A452">
            <v>38847</v>
          </cell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A453">
            <v>38848</v>
          </cell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A454">
            <v>38849</v>
          </cell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A455">
            <v>38852</v>
          </cell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A456">
            <v>38853</v>
          </cell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A457">
            <v>38854</v>
          </cell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A458">
            <v>38855</v>
          </cell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A459">
            <v>38856</v>
          </cell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A460">
            <v>38859</v>
          </cell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A461">
            <v>38860</v>
          </cell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A462">
            <v>38861</v>
          </cell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A463">
            <v>38862</v>
          </cell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A464">
            <v>38863</v>
          </cell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A465">
            <v>38866</v>
          </cell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A466">
            <v>38867</v>
          </cell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A467">
            <v>38868</v>
          </cell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A468">
            <v>38869</v>
          </cell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A469">
            <v>38870</v>
          </cell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A470">
            <v>38873</v>
          </cell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A471">
            <v>38874</v>
          </cell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A472">
            <v>38875</v>
          </cell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A473">
            <v>38876</v>
          </cell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A474">
            <v>38877</v>
          </cell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A475">
            <v>38880</v>
          </cell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A476">
            <v>38881</v>
          </cell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A477">
            <v>38882.333330000001</v>
          </cell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A478">
            <v>38883.333330000001</v>
          </cell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A479">
            <v>38884</v>
          </cell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A480">
            <v>38888</v>
          </cell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A481">
            <v>38889</v>
          </cell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A482">
            <v>38890</v>
          </cell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A483">
            <v>38891</v>
          </cell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A484">
            <v>38894</v>
          </cell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A485">
            <v>38895</v>
          </cell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A486">
            <v>38896</v>
          </cell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A487">
            <v>38897</v>
          </cell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A488">
            <v>38898</v>
          </cell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A489">
            <v>38901</v>
          </cell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A490">
            <v>38902</v>
          </cell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A491">
            <v>38903</v>
          </cell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A492">
            <v>38904</v>
          </cell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A493">
            <v>38905</v>
          </cell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A494">
            <v>38908</v>
          </cell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A495">
            <v>38909</v>
          </cell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A496">
            <v>38910</v>
          </cell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A497">
            <v>38911</v>
          </cell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A498">
            <v>38912</v>
          </cell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A499">
            <v>38915</v>
          </cell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A500">
            <v>38916</v>
          </cell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A501">
            <v>38917</v>
          </cell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A502">
            <v>38918</v>
          </cell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A503">
            <v>38919</v>
          </cell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A504">
            <v>38922</v>
          </cell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A505">
            <v>38923</v>
          </cell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A506">
            <v>38924</v>
          </cell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A507">
            <v>38925</v>
          </cell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A508">
            <v>38926</v>
          </cell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A509">
            <v>38929</v>
          </cell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A510">
            <v>38930</v>
          </cell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A511">
            <v>38931</v>
          </cell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A512">
            <v>38932</v>
          </cell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A513">
            <v>38933</v>
          </cell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A514">
            <v>38936</v>
          </cell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A515">
            <v>38937</v>
          </cell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A516">
            <v>38938</v>
          </cell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A517">
            <v>38939</v>
          </cell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A518">
            <v>38940</v>
          </cell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A519">
            <v>38943</v>
          </cell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A520">
            <v>38944</v>
          </cell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A521">
            <v>38945</v>
          </cell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A522">
            <v>38946</v>
          </cell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A523">
            <v>38947</v>
          </cell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A524">
            <v>38950</v>
          </cell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A525">
            <v>38951</v>
          </cell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A526">
            <v>38952</v>
          </cell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A527">
            <v>38953</v>
          </cell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A528">
            <v>38954</v>
          </cell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A529">
            <v>38957</v>
          </cell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A530">
            <v>38958</v>
          </cell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A531">
            <v>38959</v>
          </cell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A532">
            <v>38960</v>
          </cell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A533">
            <v>38961</v>
          </cell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A534">
            <v>38966</v>
          </cell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A535">
            <v>38967</v>
          </cell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A536">
            <v>38968</v>
          </cell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A537">
            <v>38971</v>
          </cell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A538">
            <v>38972</v>
          </cell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A539">
            <v>38973</v>
          </cell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A540">
            <v>38974</v>
          </cell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A541">
            <v>38975</v>
          </cell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A542">
            <v>38976</v>
          </cell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A543">
            <v>38977</v>
          </cell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A544">
            <v>38978</v>
          </cell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A545">
            <v>38979</v>
          </cell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A546">
            <v>38980</v>
          </cell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A547">
            <v>38981</v>
          </cell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A548">
            <v>38982</v>
          </cell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A549">
            <v>38986</v>
          </cell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A550">
            <v>38987</v>
          </cell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A551">
            <v>38988</v>
          </cell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A552">
            <v>38989</v>
          </cell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A553">
            <v>38992</v>
          </cell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A554">
            <v>38993</v>
          </cell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A555">
            <v>38994</v>
          </cell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A556">
            <v>38996</v>
          </cell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A557">
            <v>38999</v>
          </cell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A558">
            <v>39000</v>
          </cell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A559">
            <v>39001</v>
          </cell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A560">
            <v>39002</v>
          </cell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A561">
            <v>39003</v>
          </cell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A562">
            <v>39006</v>
          </cell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A563">
            <v>39007</v>
          </cell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A564">
            <v>39008</v>
          </cell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A565">
            <v>39009</v>
          </cell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A566">
            <v>39010</v>
          </cell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A567">
            <v>39014</v>
          </cell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A568">
            <v>39015</v>
          </cell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A569">
            <v>39016</v>
          </cell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A570">
            <v>39017</v>
          </cell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A571">
            <v>39020</v>
          </cell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A572">
            <v>39023</v>
          </cell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A573">
            <v>39024</v>
          </cell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A574">
            <v>39027</v>
          </cell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A575">
            <v>39028</v>
          </cell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A576">
            <v>39029</v>
          </cell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A577">
            <v>39030</v>
          </cell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A578">
            <v>39031</v>
          </cell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A579">
            <v>39034</v>
          </cell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A580">
            <v>39035</v>
          </cell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A581">
            <v>39036</v>
          </cell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A582">
            <v>39037</v>
          </cell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A583">
            <v>39038</v>
          </cell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A584">
            <v>39041</v>
          </cell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A585">
            <v>39042</v>
          </cell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A586">
            <v>39043</v>
          </cell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A587">
            <v>39044</v>
          </cell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A588">
            <v>39045</v>
          </cell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A589">
            <v>39046</v>
          </cell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A590">
            <v>39047</v>
          </cell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A591">
            <v>39048</v>
          </cell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A592">
            <v>39049</v>
          </cell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A593">
            <v>39050</v>
          </cell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A594">
            <v>39051</v>
          </cell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A595">
            <v>39052</v>
          </cell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A596">
            <v>39053</v>
          </cell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A597">
            <v>39054</v>
          </cell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A598">
            <v>39055</v>
          </cell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A599">
            <v>39056</v>
          </cell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A600">
            <v>39057</v>
          </cell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A601">
            <v>39058</v>
          </cell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A602">
            <v>39059</v>
          </cell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A603">
            <v>39062</v>
          </cell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A604">
            <v>39063</v>
          </cell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A605">
            <v>39064</v>
          </cell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A606">
            <v>39065</v>
          </cell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A607">
            <v>39066</v>
          </cell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A608">
            <v>39069</v>
          </cell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A609">
            <v>39070</v>
          </cell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A610">
            <v>39071</v>
          </cell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A611">
            <v>39072</v>
          </cell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A612">
            <v>39073</v>
          </cell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A613">
            <v>39078</v>
          </cell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A614">
            <v>39079</v>
          </cell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A615">
            <v>39080</v>
          </cell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A616">
            <v>39084</v>
          </cell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A617">
            <v>39085</v>
          </cell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A618">
            <v>39086</v>
          </cell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A619">
            <v>39087</v>
          </cell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A620">
            <v>39090</v>
          </cell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A621">
            <v>39091</v>
          </cell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A622">
            <v>39092</v>
          </cell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A623">
            <v>39093</v>
          </cell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A624">
            <v>39094</v>
          </cell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A625">
            <v>39098</v>
          </cell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A626">
            <v>39099</v>
          </cell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A627">
            <v>39100</v>
          </cell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A628">
            <v>39101</v>
          </cell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A629">
            <v>39104</v>
          </cell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A630">
            <v>39105</v>
          </cell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A631">
            <v>39106</v>
          </cell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A632">
            <v>39107</v>
          </cell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A633">
            <v>39108</v>
          </cell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A634">
            <v>39111</v>
          </cell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A635">
            <v>39112</v>
          </cell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A636">
            <v>39113</v>
          </cell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A637">
            <v>39114</v>
          </cell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A638">
            <v>39115</v>
          </cell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A639">
            <v>39118</v>
          </cell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A640">
            <v>39119</v>
          </cell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A641">
            <v>39120</v>
          </cell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A642">
            <v>39121</v>
          </cell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A643">
            <v>39125</v>
          </cell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A644">
            <v>39126</v>
          </cell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A645">
            <v>39127</v>
          </cell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A646">
            <v>39128</v>
          </cell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A647">
            <v>39129</v>
          </cell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A648">
            <v>39132</v>
          </cell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A649">
            <v>39133</v>
          </cell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A650">
            <v>39134</v>
          </cell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A651">
            <v>39135</v>
          </cell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A652">
            <v>39136</v>
          </cell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A653">
            <v>39139</v>
          </cell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A654">
            <v>39140</v>
          </cell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A655">
            <v>39141</v>
          </cell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A656">
            <v>39142</v>
          </cell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A657">
            <v>39143</v>
          </cell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A658">
            <v>39146</v>
          </cell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A659">
            <v>39147</v>
          </cell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A660">
            <v>39148</v>
          </cell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A661">
            <v>39149</v>
          </cell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A662">
            <v>39150</v>
          </cell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A663">
            <v>39153</v>
          </cell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A664">
            <v>39154</v>
          </cell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A665">
            <v>39155</v>
          </cell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A666">
            <v>39160</v>
          </cell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A667">
            <v>39161</v>
          </cell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A668">
            <v>39162</v>
          </cell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A669">
            <v>39163</v>
          </cell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A670">
            <v>39164</v>
          </cell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A671">
            <v>39167</v>
          </cell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A672">
            <v>39168</v>
          </cell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A673">
            <v>39169</v>
          </cell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A674">
            <v>39170</v>
          </cell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A675">
            <v>39171</v>
          </cell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A676">
            <v>39174</v>
          </cell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A677">
            <v>39175</v>
          </cell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A678">
            <v>39176</v>
          </cell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A679">
            <v>39177</v>
          </cell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A680">
            <v>39178</v>
          </cell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A681">
            <v>39182</v>
          </cell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A682">
            <v>39183</v>
          </cell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A683">
            <v>39184</v>
          </cell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A684">
            <v>39185</v>
          </cell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A685">
            <v>39188</v>
          </cell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A686">
            <v>39189</v>
          </cell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A687">
            <v>39190</v>
          </cell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A688">
            <v>39191</v>
          </cell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A689">
            <v>39192</v>
          </cell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A690">
            <v>39195</v>
          </cell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A691">
            <v>39196</v>
          </cell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A692">
            <v>39198</v>
          </cell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A693">
            <v>39199</v>
          </cell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A694">
            <v>39204</v>
          </cell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A695">
            <v>39205</v>
          </cell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A696">
            <v>39209</v>
          </cell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A697">
            <v>39210</v>
          </cell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A698">
            <v>39211</v>
          </cell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A699">
            <v>39212</v>
          </cell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A700">
            <v>39213</v>
          </cell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A701">
            <v>39216</v>
          </cell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A702">
            <v>39218</v>
          </cell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A703">
            <v>39219</v>
          </cell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A704">
            <v>39220</v>
          </cell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A705">
            <v>39223</v>
          </cell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A706">
            <v>39224</v>
          </cell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A707">
            <v>39225</v>
          </cell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A708">
            <v>39226</v>
          </cell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A709">
            <v>39227</v>
          </cell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A710">
            <v>39231</v>
          </cell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A711">
            <v>39232</v>
          </cell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A712">
            <v>39233</v>
          </cell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A713">
            <v>39234</v>
          </cell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A714">
            <v>39237</v>
          </cell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A715">
            <v>39238</v>
          </cell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A716">
            <v>39239</v>
          </cell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A717">
            <v>39240</v>
          </cell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A718">
            <v>39241</v>
          </cell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A719">
            <v>39242</v>
          </cell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A720">
            <v>39245</v>
          </cell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A721">
            <v>39246</v>
          </cell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A722">
            <v>39247</v>
          </cell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A723">
            <v>39248</v>
          </cell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A724">
            <v>39251</v>
          </cell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A725">
            <v>39252</v>
          </cell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A726">
            <v>39253</v>
          </cell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A727">
            <v>39254</v>
          </cell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A728">
            <v>39255</v>
          </cell>
          <cell r="C728">
            <v>199.61039043851997</v>
          </cell>
          <cell r="D728">
            <v>37.121381753028039</v>
          </cell>
        </row>
        <row r="729">
          <cell r="A729">
            <v>39258</v>
          </cell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A730">
            <v>39259</v>
          </cell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A731">
            <v>39260</v>
          </cell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A732">
            <v>39261</v>
          </cell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A733">
            <v>39262</v>
          </cell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A734">
            <v>39263</v>
          </cell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A735">
            <v>39264</v>
          </cell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A736">
            <v>39265</v>
          </cell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A737">
            <v>39266</v>
          </cell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A738">
            <v>39267</v>
          </cell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A739">
            <v>39268</v>
          </cell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A740">
            <v>39269</v>
          </cell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A741">
            <v>39270</v>
          </cell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A742">
            <v>39271</v>
          </cell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A743">
            <v>39272</v>
          </cell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A744">
            <v>39273</v>
          </cell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A745">
            <v>39274</v>
          </cell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A746">
            <v>39275</v>
          </cell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A747">
            <v>39276</v>
          </cell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A748">
            <v>39277</v>
          </cell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A749">
            <v>39278</v>
          </cell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A750">
            <v>39279</v>
          </cell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A751">
            <v>39280</v>
          </cell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A752">
            <v>39281</v>
          </cell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A753">
            <v>39282</v>
          </cell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A754">
            <v>39283</v>
          </cell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A755">
            <v>39284</v>
          </cell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A756">
            <v>39285</v>
          </cell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A757">
            <v>39286</v>
          </cell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A758">
            <v>39287</v>
          </cell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A759">
            <v>39288</v>
          </cell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A760">
            <v>39289</v>
          </cell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A761">
            <v>39290</v>
          </cell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A762">
            <v>39291</v>
          </cell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A763">
            <v>39292</v>
          </cell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A764">
            <v>39293</v>
          </cell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A765">
            <v>39294</v>
          </cell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A766">
            <v>39295</v>
          </cell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A767">
            <v>39296</v>
          </cell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A768">
            <v>39297</v>
          </cell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A769">
            <v>39298</v>
          </cell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A770">
            <v>39299</v>
          </cell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A771">
            <v>39300</v>
          </cell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A772">
            <v>39301</v>
          </cell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A773">
            <v>39302</v>
          </cell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A774">
            <v>39303</v>
          </cell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A775">
            <v>39304</v>
          </cell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A776">
            <v>39305</v>
          </cell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A777">
            <v>39306</v>
          </cell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A778">
            <v>39307</v>
          </cell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A779">
            <v>39308</v>
          </cell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A780">
            <v>39309</v>
          </cell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A781">
            <v>39310</v>
          </cell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A782">
            <v>39311</v>
          </cell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A783">
            <v>39312</v>
          </cell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A784">
            <v>39313</v>
          </cell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A785">
            <v>39314</v>
          </cell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A786">
            <v>39315</v>
          </cell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A787">
            <v>39316</v>
          </cell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A788">
            <v>39317</v>
          </cell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A789">
            <v>39318</v>
          </cell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A790">
            <v>39319</v>
          </cell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A791">
            <v>39320</v>
          </cell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A792">
            <v>39321</v>
          </cell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A793">
            <v>39322</v>
          </cell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A794">
            <v>39323</v>
          </cell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A795">
            <v>39324</v>
          </cell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A796">
            <v>39325</v>
          </cell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A797">
            <v>39326</v>
          </cell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A798">
            <v>39327</v>
          </cell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A799">
            <v>39328</v>
          </cell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A800">
            <v>39329</v>
          </cell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A801">
            <v>39330</v>
          </cell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A802">
            <v>39331</v>
          </cell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A803">
            <v>39332</v>
          </cell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A804">
            <v>39333</v>
          </cell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A805">
            <v>39334</v>
          </cell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A806">
            <v>39335</v>
          </cell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A807">
            <v>39336</v>
          </cell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A808">
            <v>39337</v>
          </cell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A809">
            <v>39338</v>
          </cell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A810">
            <v>39339</v>
          </cell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A811">
            <v>39340</v>
          </cell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A812">
            <v>39341</v>
          </cell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A813">
            <v>39342</v>
          </cell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A814">
            <v>39343</v>
          </cell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A815">
            <v>39344</v>
          </cell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A816">
            <v>39345</v>
          </cell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A817">
            <v>39346</v>
          </cell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A818">
            <v>39347</v>
          </cell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A819">
            <v>39348</v>
          </cell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A820">
            <v>39349</v>
          </cell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A821">
            <v>39350</v>
          </cell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A822">
            <v>39351</v>
          </cell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A823">
            <v>39352</v>
          </cell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comparison"/>
      <sheetName val="price indexes"/>
      <sheetName val="components"/>
      <sheetName val="targets and NI"/>
    </sheetNames>
    <sheetDataSet>
      <sheetData sheetId="0">
        <row r="8">
          <cell r="J8">
            <v>-2.1666666666666665</v>
          </cell>
          <cell r="K8">
            <v>5.4000000000000012</v>
          </cell>
        </row>
        <row r="9">
          <cell r="J9">
            <v>0.3666666666666667</v>
          </cell>
          <cell r="K9">
            <v>5.0333333333333332</v>
          </cell>
        </row>
        <row r="10">
          <cell r="J10">
            <v>3.1999999999999997</v>
          </cell>
          <cell r="K10">
            <v>5.79</v>
          </cell>
        </row>
        <row r="11">
          <cell r="J11">
            <v>5.6000000000000005</v>
          </cell>
          <cell r="K11">
            <v>6.68</v>
          </cell>
        </row>
        <row r="12">
          <cell r="J12">
            <v>6.2666666666666657</v>
          </cell>
          <cell r="K12">
            <v>7.5566666666666675</v>
          </cell>
        </row>
        <row r="13">
          <cell r="J13">
            <v>5.3999999999999995</v>
          </cell>
          <cell r="K13">
            <v>7.623333333333334</v>
          </cell>
        </row>
        <row r="14">
          <cell r="J14">
            <v>3.8666666666666667</v>
          </cell>
          <cell r="K14">
            <v>7.0100000000000007</v>
          </cell>
        </row>
        <row r="15">
          <cell r="J15">
            <v>2.7333333333333329</v>
          </cell>
          <cell r="K15">
            <v>6.11</v>
          </cell>
        </row>
        <row r="16">
          <cell r="J16">
            <v>1.3666666666666665</v>
          </cell>
          <cell r="K16">
            <v>4.9766666666666675</v>
          </cell>
        </row>
        <row r="17">
          <cell r="J17">
            <v>0.76666666666666661</v>
          </cell>
          <cell r="K17">
            <v>4.4766666666666666</v>
          </cell>
        </row>
        <row r="18">
          <cell r="J18">
            <v>0.33333333333333331</v>
          </cell>
          <cell r="K18">
            <v>4.2433333333333332</v>
          </cell>
        </row>
        <row r="19">
          <cell r="J19">
            <v>1.6666666666666667</v>
          </cell>
          <cell r="K19">
            <v>4.2866666666666662</v>
          </cell>
        </row>
        <row r="20">
          <cell r="J20">
            <v>4.0333333333333332</v>
          </cell>
          <cell r="K20">
            <v>4.7866666666666662</v>
          </cell>
        </row>
        <row r="21">
          <cell r="J21">
            <v>6.8</v>
          </cell>
          <cell r="K21">
            <v>5.21</v>
          </cell>
        </row>
        <row r="22">
          <cell r="J22">
            <v>7.5333333333333341</v>
          </cell>
          <cell r="K22">
            <v>5.91</v>
          </cell>
        </row>
        <row r="23">
          <cell r="J23">
            <v>4.7</v>
          </cell>
          <cell r="K23">
            <v>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7">
          <cell r="G7" t="str">
            <v>index</v>
          </cell>
        </row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pisi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s."/>
      <sheetName val="exports"/>
      <sheetName val="Guide"/>
      <sheetName val="FDI"/>
      <sheetName val="SR-output"/>
      <sheetName val="Projects Grants"/>
      <sheetName val="contents"/>
      <sheetName val="inputreal "/>
      <sheetName val="BOP"/>
      <sheetName val="summary"/>
      <sheetName val="imports"/>
      <sheetName val="services"/>
      <sheetName val="debt service"/>
      <sheetName val="new multi borr"/>
      <sheetName val="new bil borr"/>
      <sheetName val="Project loans"/>
      <sheetName val="BOP loans&amp;grants"/>
      <sheetName val="cashflow"/>
      <sheetName val="N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borr terms"/>
      <sheetName val="Contents"/>
      <sheetName val="Input"/>
      <sheetName val="Output"/>
      <sheetName val="BOP TABLE"/>
      <sheetName val="Quarterly proj"/>
      <sheetName val="Current Account"/>
      <sheetName val="Capital Account"/>
      <sheetName val="Grants&amp;Loans summary"/>
      <sheetName val="Exports"/>
      <sheetName val="Imports"/>
      <sheetName val="Growth rates"/>
      <sheetName val="Services"/>
      <sheetName val="Debtservice(H)"/>
      <sheetName val="Debtservice(N)"/>
      <sheetName val="Debtservice(50%)"/>
      <sheetName val="Debtservice"/>
      <sheetName val="MT BOP Table"/>
      <sheetName val="Debt"/>
      <sheetName val="SR Debt Table"/>
      <sheetName val="Govt financing"/>
      <sheetName val="Forex cashflow"/>
      <sheetName val="Vulnerability"/>
      <sheetName val="Gross financing"/>
      <sheetName val="Fund repayment"/>
      <sheetName val="Paris Club (H)"/>
      <sheetName val="Paris Club"/>
      <sheetName val="Paris Club (N)"/>
      <sheetName val="Paris Club (50%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bankama za period"/>
      <sheetName val="Macro1"/>
    </sheetNames>
    <sheetDataSet>
      <sheetData sheetId="0"/>
      <sheetData sheetId="1">
        <row r="1">
          <cell r="A1" t="str">
            <v>Macro1</v>
          </cell>
        </row>
        <row r="8">
          <cell r="A8" t="str">
            <v>Macro2</v>
          </cell>
        </row>
        <row r="15">
          <cell r="A15" t="str">
            <v>Macro3</v>
          </cell>
        </row>
        <row r="22">
          <cell r="A22" t="str">
            <v>Macro4</v>
          </cell>
        </row>
        <row r="29">
          <cell r="A29" t="str">
            <v>Macro5</v>
          </cell>
        </row>
        <row r="36">
          <cell r="A36" t="str">
            <v>Macro6</v>
          </cell>
        </row>
        <row r="43">
          <cell r="A43" t="str">
            <v>Macro7</v>
          </cell>
        </row>
        <row r="50">
          <cell r="A50" t="str">
            <v>Macro8</v>
          </cell>
        </row>
        <row r="57">
          <cell r="A57" t="str">
            <v>Macro9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I (Serbia)"/>
      <sheetName val="Contents &amp; Doc"/>
      <sheetName val="Input-A"/>
      <sheetName val="ControlSheet"/>
      <sheetName val="Input-M"/>
      <sheetName val="RPI (FRY)"/>
      <sheetName val="Montenegro"/>
      <sheetName val="Exchange rate"/>
      <sheetName val="Public wages"/>
      <sheetName val="wage"/>
      <sheetName val="Chart2"/>
      <sheetName val="wge flat"/>
      <sheetName val="Parallel-Official"/>
      <sheetName val="Seasonality Factors "/>
      <sheetName val="price weights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zvestaj - 1"/>
      <sheetName val="Izvestaj - 2"/>
      <sheetName val="Stanje"/>
      <sheetName val="dosppece"/>
      <sheetName val="bid-cover"/>
      <sheetName val="Radno - pre.roc1"/>
      <sheetName val="Radno - pre.roc2"/>
      <sheetName val="Drz.zapisi"/>
      <sheetName val="3"/>
      <sheetName val="6"/>
      <sheetName val="6 EUR"/>
      <sheetName val="12"/>
      <sheetName val="18"/>
      <sheetName val="24"/>
      <sheetName val="radno - izvestaj"/>
      <sheetName val="radno - kamate"/>
      <sheetName val="radno-pivot dospece"/>
      <sheetName val="radno-kamate2"/>
      <sheetName val="radno-graf"/>
      <sheetName val="pivot"/>
      <sheetName val="radno-pivot dospece2"/>
      <sheetName val="Sheet1"/>
      <sheetName val="Sheet2"/>
      <sheetName val="Sheet3"/>
      <sheetName val="Sheet13"/>
      <sheetName val="Sheet13 (2)"/>
      <sheetName val="Sheet14"/>
      <sheetName val="Sheet15"/>
      <sheetName val="Sheet1 (2)"/>
      <sheetName val="IR"/>
      <sheetName val="Sheet5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>Nominalna vrednost nedospelih državnih zapisa</v>
          </cell>
          <cell r="AF1" t="str">
            <v>Nominalna vrednost dospelih državnih zapisa</v>
          </cell>
          <cell r="AG1" t="str">
            <v>Nedospeli tromesečni zapisi - nominalno</v>
          </cell>
          <cell r="AH1" t="str">
            <v>Nedospeli šestomesečni zapisi - nominalno</v>
          </cell>
          <cell r="AI1" t="str">
            <v>Nedospeli jednogodišnji zapisi - nominalno</v>
          </cell>
          <cell r="AJ1" t="str">
            <v>Nedospeli оsamnestomesečni  zapisi - nominalno</v>
          </cell>
          <cell r="AK1" t="str">
            <v>Nedospeli dvogodisnji zapisi - nominalno</v>
          </cell>
          <cell r="AL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40583</v>
          </cell>
        </row>
        <row r="214">
          <cell r="A214">
            <v>40584</v>
          </cell>
        </row>
        <row r="215">
          <cell r="A215">
            <v>40590</v>
          </cell>
        </row>
        <row r="216">
          <cell r="A216">
            <v>40590</v>
          </cell>
        </row>
        <row r="217">
          <cell r="A217">
            <v>40591</v>
          </cell>
        </row>
        <row r="218">
          <cell r="A218">
            <v>40596</v>
          </cell>
        </row>
        <row r="219">
          <cell r="A219">
            <v>40598</v>
          </cell>
        </row>
        <row r="220">
          <cell r="A220">
            <v>40603</v>
          </cell>
        </row>
        <row r="221">
          <cell r="A221">
            <v>40605</v>
          </cell>
        </row>
        <row r="222">
          <cell r="A222">
            <v>40610</v>
          </cell>
        </row>
        <row r="223">
          <cell r="A223">
            <v>40612</v>
          </cell>
        </row>
        <row r="224">
          <cell r="A224">
            <v>40617</v>
          </cell>
        </row>
        <row r="225">
          <cell r="A225">
            <v>40619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A1"/>
      <sheetName val="PPLA2"/>
      <sheetName val="PPLA3"/>
      <sheetName val="PPLA4"/>
      <sheetName val="Input"/>
      <sheetName val="Assumptions"/>
      <sheetName val="Results"/>
      <sheetName val="Tabela"/>
      <sheetName val="Sheet5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Већ виђено 2008.</v>
          </cell>
        </row>
        <row r="2">
          <cell r="E2">
            <v>0</v>
          </cell>
          <cell r="F2">
            <v>0.6</v>
          </cell>
          <cell r="G2">
            <v>0.6</v>
          </cell>
        </row>
        <row r="3">
          <cell r="E3">
            <v>0.10050000000000001</v>
          </cell>
          <cell r="F3">
            <v>0.10050000000000001</v>
          </cell>
          <cell r="G3">
            <v>0.20100000000000001</v>
          </cell>
        </row>
        <row r="4">
          <cell r="E4">
            <v>0.11849999999999999</v>
          </cell>
          <cell r="F4">
            <v>0.2</v>
          </cell>
          <cell r="G4">
            <v>0.23710000000000001</v>
          </cell>
        </row>
        <row r="5">
          <cell r="E5">
            <v>0.22950000000000001</v>
          </cell>
          <cell r="F5">
            <v>0.22950000000000001</v>
          </cell>
          <cell r="G5">
            <v>0.35</v>
          </cell>
        </row>
        <row r="6">
          <cell r="E6">
            <v>0.11</v>
          </cell>
          <cell r="F6">
            <v>0.15</v>
          </cell>
          <cell r="G6">
            <v>0.219</v>
          </cell>
        </row>
        <row r="7">
          <cell r="E7">
            <v>0.10929999999999999</v>
          </cell>
          <cell r="F7">
            <v>0.1285</v>
          </cell>
          <cell r="G7">
            <v>0.2</v>
          </cell>
        </row>
        <row r="8">
          <cell r="E8">
            <v>1</v>
          </cell>
          <cell r="F8">
            <v>1</v>
          </cell>
          <cell r="G8">
            <v>0.8</v>
          </cell>
        </row>
        <row r="9">
          <cell r="E9">
            <v>1</v>
          </cell>
          <cell r="F9">
            <v>1</v>
          </cell>
          <cell r="G9">
            <v>0.4</v>
          </cell>
        </row>
      </sheetData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 Form"/>
      <sheetName val="Control"/>
    </sheetNames>
    <sheetDataSet>
      <sheetData sheetId="0"/>
      <sheetData sheetId="1"/>
      <sheetData sheetId="2">
        <row r="3">
          <cell r="C3" t="str">
            <v>2008Q4-2010Q2</v>
          </cell>
        </row>
        <row r="4">
          <cell r="C4" t="str">
            <v>2008A1-2009A1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uske"/>
      <sheetName val="drzavne"/>
      <sheetName val="outsample"/>
      <sheetName val="bankarski"/>
      <sheetName val="domace"/>
      <sheetName val="Ratio-uporedno"/>
      <sheetName val="Macro1"/>
      <sheetName val="Sheet1"/>
      <sheetName val="Sheet2"/>
    </sheetNames>
    <sheetDataSet>
      <sheetData sheetId="0"/>
      <sheetData sheetId="1"/>
      <sheetData sheetId="2"/>
      <sheetData sheetId="3">
        <row r="3">
          <cell r="L3">
            <v>6.3030723909893713E-2</v>
          </cell>
        </row>
      </sheetData>
      <sheetData sheetId="4"/>
      <sheetData sheetId="5"/>
      <sheetData sheetId="6">
        <row r="145">
          <cell r="A145" t="str">
            <v>Recover</v>
          </cell>
        </row>
      </sheetData>
      <sheetData sheetId="7"/>
      <sheetData sheetId="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PI"/>
      <sheetName val="GDP"/>
    </sheetNames>
    <sheetDataSet>
      <sheetData sheetId="0" refreshError="1">
        <row r="56">
          <cell r="F56">
            <v>661</v>
          </cell>
        </row>
      </sheetData>
      <sheetData sheetId="1" refreshError="1"/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2016"/>
      <sheetName val="model obezvredjenja"/>
      <sheetName val="Macro"/>
      <sheetName val="Basic Data"/>
      <sheetName val="profit"/>
      <sheetName val="FSI (CP, FSR, web) (2)"/>
      <sheetName val="CAMELS stari"/>
      <sheetName val="Novo MacroCredit"/>
      <sheetName val="Novo Cumulativ"/>
      <sheetName val="MacroCredit"/>
      <sheetName val="Sheet3"/>
      <sheetName val="CUMULATIVE"/>
      <sheetName val="Adjusted baseline"/>
      <sheetName val="Izvestaj NE BRISATI"/>
      <sheetName val="Repricing Risk"/>
      <sheetName val="Credit Risk (part 1)"/>
      <sheetName val="CAMELS"/>
      <sheetName val="Liquidity Risk"/>
      <sheetName val="Liquidity 2"/>
      <sheetName val="Monte Carlo"/>
      <sheetName val="Credit Risk (part 2)"/>
      <sheetName val="Credit Risk (part 3)"/>
      <sheetName val="Mirabank Basic data "/>
      <sheetName val="Interbank"/>
      <sheetName val="indicators"/>
      <sheetName val="Error"/>
      <sheetName val="Sheet1"/>
      <sheetName val="Poglavlje 1"/>
      <sheetName val="Poglavlje 2"/>
      <sheetName val="Sheet2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95">
          <cell r="H195">
            <v>9.7728252372161428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48">
          <cell r="C248">
            <v>2188140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I.3. Ključni MPI"/>
      <sheetName val="Tabela I.3 staro"/>
      <sheetName val="I.1."/>
      <sheetName val="I.2."/>
      <sheetName val="I.3."/>
      <sheetName val="I.4."/>
      <sheetName val="Tabela 1.2"/>
      <sheetName val="Табела I.1"/>
      <sheetName val="Tabela I.3"/>
      <sheetName val="схема2"/>
      <sheetName val="Графикон II.1."/>
      <sheetName val="Графикон II.1. s"/>
      <sheetName val="Taбела II.1."/>
      <sheetName val="Табела II.2. "/>
      <sheetName val="Графикоoн II.1. "/>
      <sheetName val="Графикоoн II.2."/>
      <sheetName val="Графикон II.1. "/>
      <sheetName val="Графикон II.2."/>
      <sheetName val="Графикон II.1.1."/>
      <sheetName val="Графикон II.1.2"/>
      <sheetName val="baseline банкарски"/>
      <sheetName val="умерен банкарски proj prof"/>
      <sheetName val="najgori банкарски proj profi"/>
      <sheetName val="Табела II.1.1"/>
      <sheetName val="tabela II.1.2. (CET1)"/>
      <sheetName val="tabela II.1.3. (T1)"/>
      <sheetName val="tabela II.1.4. (PAK)"/>
      <sheetName val="Grafikon"/>
      <sheetName val="Графикон II.2.1 и II.2.2"/>
      <sheetName val="централна све банке са пројекц "/>
      <sheetName val="умерен све банке са пројекцијом"/>
      <sheetName val="najgori све банке са пројекц"/>
      <sheetName val="Dokapitalizacija i RWA"/>
      <sheetName val="табела II.2.1 ako ima"/>
      <sheetName val="Табела II.2.2"/>
      <sheetName val="tabela II.2.2"/>
      <sheetName val="Графикон II.3.1"/>
      <sheetName val="Табела II.3.1"/>
      <sheetName val=" II.3.1"/>
      <sheetName val="Табела II.3.2."/>
      <sheetName val="Табела II.3.4."/>
      <sheetName val="Табела II.3.3."/>
      <sheetName val="Табела II.3.1 (2)"/>
      <sheetName val="ЛР за извештај"/>
      <sheetName val="tabela II.4.1 Leverege"/>
      <sheetName val="Табела III.1.1"/>
      <sheetName val="Графикон III.1."/>
      <sheetName val="ликвидност све банке - vecvidj"/>
      <sheetName val="ликвидност све банке - prelivan"/>
      <sheetName val="ликвидност све банке - najgori"/>
      <sheetName val="Табела III.1.2"/>
      <sheetName val="Табела III.1.3."/>
      <sheetName val="Табела III.1.3. LCR"/>
      <sheetName val="Табела III.2.1."/>
      <sheetName val="Табела III.3.1."/>
      <sheetName val="Табела III.3.2"/>
      <sheetName val="Табела lcr III.4.1"/>
      <sheetName val="Tabela III.4.2 lcr"/>
      <sheetName val="Табела III.4.1"/>
      <sheetName val="Табела III.4.2."/>
      <sheetName val="Графикон III.4.1"/>
      <sheetName val="Графикон III.4.2"/>
      <sheetName val="Ликвидност број дана умерени"/>
      <sheetName val="Ликвидност број дана најгори"/>
      <sheetName val="graf III.5.1."/>
      <sheetName val="Графикон III.5.2."/>
      <sheetName val="Monte Carlo"/>
      <sheetName val="MC"/>
      <sheetName val="MC (2)"/>
      <sheetName val="ликвидност све банке - dep 0"/>
      <sheetName val="Tabela IV.1."/>
      <sheetName val="Graf IV.1. i IV.2."/>
      <sheetName val="Graf IV.3."/>
      <sheetName val="Graf IV.4."/>
      <sheetName val="Graf IV.5."/>
      <sheetName val="Граф IV.6"/>
      <sheetName val="Графикон V.1 09"/>
      <sheetName val="AQR tabela za zaključak"/>
      <sheetName val="Графикон V.1"/>
      <sheetName val="Графикон V.1 najgori"/>
      <sheetName val="О1 Графикон 1. "/>
      <sheetName val="O1. Графикон 2."/>
      <sheetName val="О1 Taбела1."/>
      <sheetName val="O1рафикон 2."/>
      <sheetName val="O1. ммм Графикон 2."/>
      <sheetName val="O1. Гра2. (2)"/>
      <sheetName val="О1 Гр. "/>
      <sheetName val="О1 Taбела 1."/>
      <sheetName val="Zakljucak"/>
      <sheetName val="basic data"/>
      <sheetName val="Izbacene banke Basic data "/>
      <sheetName val="Kriticni NPL C"/>
      <sheetName val="Krit NPL macro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H2" t="str">
            <v>API Bank akcionarsko</v>
          </cell>
          <cell r="I2" t="str">
            <v>Addiko Bank AD Beogr</v>
          </cell>
          <cell r="J2" t="str">
            <v>Agroindustrijsko kom</v>
          </cell>
          <cell r="K2" t="str">
            <v>Banca Intesa A.D.- B</v>
          </cell>
          <cell r="L2" t="str">
            <v>Bank of China Srbija</v>
          </cell>
          <cell r="M2" t="str">
            <v>Banka Poštanska šted</v>
          </cell>
          <cell r="N2" t="str">
            <v>Credit Agricole bank</v>
          </cell>
          <cell r="O2" t="str">
            <v>Direktna banka ad Kr</v>
          </cell>
          <cell r="P2" t="str">
            <v>Erste Bank A.D.- Nov</v>
          </cell>
          <cell r="Q2" t="str">
            <v>Eurobank A.D.- Beogr</v>
          </cell>
          <cell r="R2" t="str">
            <v>Expobank akcionarsko</v>
          </cell>
          <cell r="S2" t="str">
            <v>Halkbank Akcionarsko</v>
          </cell>
          <cell r="T2" t="str">
            <v>JUBMES banka A.D.- B</v>
          </cell>
          <cell r="U2" t="str">
            <v>Komercijalna banka A</v>
          </cell>
          <cell r="V2" t="str">
            <v>MIRABANK AKCIONARSKO</v>
          </cell>
          <cell r="W2" t="str">
            <v>Mobi banka A.D. - Be</v>
          </cell>
          <cell r="X2" t="str">
            <v>NLB banka A.D.- Beog</v>
          </cell>
          <cell r="Y2" t="str">
            <v>OTP Banka Srbija a.d</v>
          </cell>
          <cell r="Z2" t="str">
            <v>Opportunity banka A.</v>
          </cell>
          <cell r="AA2" t="str">
            <v>ProCredit Bank A.D.-</v>
          </cell>
          <cell r="AB2" t="str">
            <v>Raiffeisen Banka A.D</v>
          </cell>
          <cell r="AC2" t="str">
            <v>Sberbanka Srbija A.D</v>
          </cell>
          <cell r="AD2" t="str">
            <v>Srpska banka A.D.- B</v>
          </cell>
          <cell r="AE2" t="str">
            <v>Unicredit Bank Srbij</v>
          </cell>
          <cell r="AF2" t="str">
            <v>Vojvođanskа bankа a.</v>
          </cell>
          <cell r="AG2" t="str">
            <v>mts banka akcionarsk</v>
          </cell>
        </row>
        <row r="30">
          <cell r="C30">
            <v>2.1686510355663429</v>
          </cell>
          <cell r="H30">
            <v>4.3126220165069045</v>
          </cell>
          <cell r="I30">
            <v>1.8690156490140706</v>
          </cell>
          <cell r="J30">
            <v>2.1590998406313817</v>
          </cell>
          <cell r="K30">
            <v>2.252632092961063</v>
          </cell>
          <cell r="L30">
            <v>6.0745566967540414</v>
          </cell>
          <cell r="M30">
            <v>2.2018714237015731</v>
          </cell>
          <cell r="N30">
            <v>1.8394418595694924</v>
          </cell>
          <cell r="O30">
            <v>1.5990915535264936</v>
          </cell>
          <cell r="P30">
            <v>1.3195978622689983</v>
          </cell>
          <cell r="Q30">
            <v>1.585093924796428</v>
          </cell>
          <cell r="R30">
            <v>2.2541146158795615</v>
          </cell>
          <cell r="S30">
            <v>2.117748962809856</v>
          </cell>
          <cell r="T30">
            <v>1.6668193136925045</v>
          </cell>
          <cell r="U30">
            <v>4.082534991000383</v>
          </cell>
          <cell r="V30">
            <v>7.6946706358976655</v>
          </cell>
          <cell r="W30">
            <v>6.8607761399444467</v>
          </cell>
          <cell r="X30">
            <v>1.7077320111991201</v>
          </cell>
          <cell r="Y30">
            <v>1.9898655577643238</v>
          </cell>
          <cell r="Z30">
            <v>4.6110786399519945</v>
          </cell>
          <cell r="AA30">
            <v>2.6468289470533715</v>
          </cell>
          <cell r="AB30">
            <v>1.9638531296995767</v>
          </cell>
          <cell r="AC30">
            <v>2.9037804114505881</v>
          </cell>
          <cell r="AD30">
            <v>2.5268042009587552</v>
          </cell>
          <cell r="AE30">
            <v>1.7965174380535804</v>
          </cell>
          <cell r="AF30">
            <v>1.5199653411187788</v>
          </cell>
          <cell r="AG30">
            <v>2.9298155966019226</v>
          </cell>
        </row>
        <row r="100">
          <cell r="C100">
            <v>1.715880687841824</v>
          </cell>
          <cell r="H100">
            <v>2.9485246886008079</v>
          </cell>
          <cell r="I100">
            <v>1.4142051847830674</v>
          </cell>
          <cell r="J100">
            <v>1.5106258139909261</v>
          </cell>
          <cell r="K100">
            <v>1.8077491579436111</v>
          </cell>
          <cell r="L100">
            <v>6.2036003337109529</v>
          </cell>
          <cell r="M100">
            <v>1.8160205485436138</v>
          </cell>
          <cell r="N100">
            <v>1.3329764997381133</v>
          </cell>
          <cell r="O100">
            <v>1.21162079681677</v>
          </cell>
          <cell r="P100">
            <v>1.0388655718155757</v>
          </cell>
          <cell r="Q100">
            <v>1.2398236879373987</v>
          </cell>
          <cell r="R100">
            <v>1.5001293256224695</v>
          </cell>
          <cell r="S100">
            <v>1.6125572314301537</v>
          </cell>
          <cell r="T100">
            <v>1.2501460530863262</v>
          </cell>
          <cell r="U100">
            <v>3.3368093649453412</v>
          </cell>
          <cell r="V100">
            <v>5.2477086723966035</v>
          </cell>
          <cell r="W100">
            <v>5.8578600108804224</v>
          </cell>
          <cell r="X100">
            <v>1.2638114763946087</v>
          </cell>
          <cell r="Y100">
            <v>1.4349248359421132</v>
          </cell>
          <cell r="Z100">
            <v>2.3823720004240196</v>
          </cell>
          <cell r="AA100">
            <v>1.7860795497160409</v>
          </cell>
          <cell r="AB100">
            <v>1.6824332992182691</v>
          </cell>
          <cell r="AC100">
            <v>2.2043862116893482</v>
          </cell>
          <cell r="AD100">
            <v>2.1466162708997594</v>
          </cell>
          <cell r="AE100">
            <v>1.4952576750605615</v>
          </cell>
          <cell r="AF100">
            <v>1.1424193267137512</v>
          </cell>
          <cell r="AG100">
            <v>1.9828495357695801</v>
          </cell>
        </row>
        <row r="151">
          <cell r="C151">
            <v>199.29812538303997</v>
          </cell>
          <cell r="H151">
            <v>4.3280669480214984</v>
          </cell>
          <cell r="I151">
            <v>1.6722305414173539</v>
          </cell>
          <cell r="J151">
            <v>1.5735266987168381</v>
          </cell>
          <cell r="K151">
            <v>2.3856163289626116</v>
          </cell>
          <cell r="L151">
            <v>3.2708335658335099</v>
          </cell>
          <cell r="M151">
            <v>2.4412398444397798</v>
          </cell>
          <cell r="N151">
            <v>1.2353697238328616</v>
          </cell>
          <cell r="O151">
            <v>1.2728236076254007</v>
          </cell>
          <cell r="P151">
            <v>1.9257250033974731</v>
          </cell>
          <cell r="Q151">
            <v>1.9625241581647397</v>
          </cell>
          <cell r="R151">
            <v>2.7533328786765692</v>
          </cell>
          <cell r="S151">
            <v>1.4754151454794207</v>
          </cell>
          <cell r="T151">
            <v>1.3263994907173446</v>
          </cell>
          <cell r="U151">
            <v>4.1035061102775883</v>
          </cell>
          <cell r="V151">
            <v>3.0611480937962798</v>
          </cell>
          <cell r="W151">
            <v>10.458777985104863</v>
          </cell>
          <cell r="X151">
            <v>1.9472865521490015</v>
          </cell>
          <cell r="Y151">
            <v>1.2961524173898227</v>
          </cell>
          <cell r="Z151">
            <v>5.8715500133980063</v>
          </cell>
          <cell r="AA151">
            <v>1.9152596893596676</v>
          </cell>
          <cell r="AB151">
            <v>1.7222753630574303</v>
          </cell>
          <cell r="AC151">
            <v>3.3434040734998698</v>
          </cell>
          <cell r="AD151">
            <v>1.9342564074411315</v>
          </cell>
          <cell r="AE151">
            <v>1.3272495492725653</v>
          </cell>
          <cell r="AF151">
            <v>1.3600590051453711</v>
          </cell>
          <cell r="AG151">
            <v>1.840541973054107</v>
          </cell>
        </row>
      </sheetData>
      <sheetData sheetId="48">
        <row r="100">
          <cell r="C100">
            <v>1.5814008255619876</v>
          </cell>
          <cell r="H100">
            <v>2.7526915464676627</v>
          </cell>
          <cell r="I100">
            <v>1.3091972005709263</v>
          </cell>
          <cell r="J100">
            <v>1.3731618150687395</v>
          </cell>
          <cell r="K100">
            <v>1.6691284233475687</v>
          </cell>
          <cell r="L100">
            <v>6.2602686255389317</v>
          </cell>
          <cell r="M100">
            <v>1.7061978892261889</v>
          </cell>
          <cell r="N100">
            <v>1.1763939957528</v>
          </cell>
          <cell r="O100">
            <v>1.0812997206565542</v>
          </cell>
          <cell r="P100">
            <v>0.95411498401478079</v>
          </cell>
          <cell r="Q100">
            <v>1.1339623820746265</v>
          </cell>
          <cell r="R100">
            <v>1.281944088905</v>
          </cell>
          <cell r="S100">
            <v>1.5093717323209952</v>
          </cell>
          <cell r="T100">
            <v>1.1250779071685257</v>
          </cell>
          <cell r="U100">
            <v>3.1071934905964911</v>
          </cell>
          <cell r="V100">
            <v>4.9468133199069166</v>
          </cell>
          <cell r="W100">
            <v>5.4860447364746854</v>
          </cell>
          <cell r="X100">
            <v>1.1543173012968146</v>
          </cell>
          <cell r="Y100">
            <v>1.2716090354493803</v>
          </cell>
          <cell r="Z100">
            <v>2.1010040226078965</v>
          </cell>
          <cell r="AA100">
            <v>1.652260120654923</v>
          </cell>
          <cell r="AB100">
            <v>1.5512815279436936</v>
          </cell>
          <cell r="AC100">
            <v>2.0588450110352574</v>
          </cell>
          <cell r="AD100">
            <v>2.0585399711365846</v>
          </cell>
          <cell r="AE100">
            <v>1.4083749897649249</v>
          </cell>
          <cell r="AF100">
            <v>1.0127168229709513</v>
          </cell>
          <cell r="AG100">
            <v>1.717772793404253</v>
          </cell>
        </row>
      </sheetData>
      <sheetData sheetId="49">
        <row r="100">
          <cell r="C100">
            <v>1.2899628978613262</v>
          </cell>
          <cell r="H100">
            <v>2.2185456776659267</v>
          </cell>
          <cell r="I100">
            <v>1.0354888219951925</v>
          </cell>
          <cell r="J100">
            <v>1.0917574922969828</v>
          </cell>
          <cell r="K100">
            <v>1.3046057076316742</v>
          </cell>
          <cell r="L100">
            <v>6.3678677257847784</v>
          </cell>
          <cell r="M100">
            <v>1.4747412714754755</v>
          </cell>
          <cell r="N100">
            <v>0.83555131756750922</v>
          </cell>
          <cell r="O100">
            <v>0.86360431211624022</v>
          </cell>
          <cell r="P100">
            <v>0.7736069489858628</v>
          </cell>
          <cell r="Q100">
            <v>0.89431874704324155</v>
          </cell>
          <cell r="R100">
            <v>1.0024933437630947</v>
          </cell>
          <cell r="S100">
            <v>1.2471005070881194</v>
          </cell>
          <cell r="T100">
            <v>0.87522432581010445</v>
          </cell>
          <cell r="U100">
            <v>2.6992410091454118</v>
          </cell>
          <cell r="V100">
            <v>3.987574141308162</v>
          </cell>
          <cell r="W100">
            <v>4.7877620624296009</v>
          </cell>
          <cell r="X100">
            <v>0.93305864736745314</v>
          </cell>
          <cell r="Y100">
            <v>0.9901138114662118</v>
          </cell>
          <cell r="Z100">
            <v>1.5057425748814572</v>
          </cell>
          <cell r="AA100">
            <v>1.2967480504162214</v>
          </cell>
          <cell r="AB100">
            <v>1.2765343669714047</v>
          </cell>
          <cell r="AC100">
            <v>1.5544557281248343</v>
          </cell>
          <cell r="AD100">
            <v>1.6947647784313471</v>
          </cell>
          <cell r="AE100">
            <v>1.1978022270807054</v>
          </cell>
          <cell r="AF100">
            <v>0.80828814522078374</v>
          </cell>
          <cell r="AG100">
            <v>1.2858687753790998</v>
          </cell>
        </row>
      </sheetData>
      <sheetData sheetId="50"/>
      <sheetData sheetId="51"/>
      <sheetData sheetId="52"/>
      <sheetData sheetId="53">
        <row r="49">
          <cell r="A49" t="str">
            <v>banka</v>
          </cell>
          <cell r="B49" t="str">
            <v>API Bank akcionarsko</v>
          </cell>
          <cell r="C49" t="str">
            <v>Addiko Bank AD Beogr</v>
          </cell>
          <cell r="D49" t="str">
            <v>Agroindustrijsko kom</v>
          </cell>
          <cell r="E49" t="str">
            <v>Banca Intesa A.D.- B</v>
          </cell>
          <cell r="F49" t="str">
            <v>Bank of China Srbija</v>
          </cell>
          <cell r="G49" t="str">
            <v>Banka Poštanska šted</v>
          </cell>
          <cell r="H49" t="str">
            <v>Credit Agricole bank</v>
          </cell>
          <cell r="I49" t="str">
            <v>Direktna banka ad Kr</v>
          </cell>
          <cell r="J49" t="str">
            <v>Erste Bank A.D.- Nov</v>
          </cell>
          <cell r="K49" t="str">
            <v>Eurobank A.D.- Beogr</v>
          </cell>
          <cell r="L49" t="str">
            <v>Expobank akcionarsko</v>
          </cell>
          <cell r="M49" t="str">
            <v>Halkbank Akcionarsko</v>
          </cell>
          <cell r="N49" t="str">
            <v>JUBMES banka A.D.- B</v>
          </cell>
          <cell r="O49" t="str">
            <v>Komercijalna banka A</v>
          </cell>
          <cell r="P49" t="str">
            <v>MIRABANK AKCIONARSKO</v>
          </cell>
          <cell r="Q49" t="str">
            <v>Mobi banka A.D. - Be</v>
          </cell>
          <cell r="R49" t="str">
            <v>NLB banka A.D.- Beog</v>
          </cell>
          <cell r="S49" t="str">
            <v>OTP Banka Srbija a.d</v>
          </cell>
          <cell r="T49" t="str">
            <v>Opportunity banka A.</v>
          </cell>
          <cell r="U49" t="str">
            <v>ProCredit Bank A.D.-</v>
          </cell>
          <cell r="V49" t="str">
            <v>Raiffeisen Banka A.D</v>
          </cell>
          <cell r="W49" t="str">
            <v>Sberbanka Srbija A.D</v>
          </cell>
          <cell r="X49" t="str">
            <v>Srpska banka A.D.- B</v>
          </cell>
          <cell r="Y49" t="str">
            <v>Unicredit Bank Srbij</v>
          </cell>
          <cell r="Z49" t="str">
            <v>Vojvođanskа bankа a.</v>
          </cell>
          <cell r="AA49" t="str">
            <v>mts banka akcionarsk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str">
            <v>All banks</v>
          </cell>
        </row>
        <row r="50">
          <cell r="A50" t="str">
            <v>inicijalna likvidnost</v>
          </cell>
          <cell r="B50">
            <v>4407532</v>
          </cell>
          <cell r="C50">
            <v>21983086</v>
          </cell>
          <cell r="D50">
            <v>55101587</v>
          </cell>
          <cell r="E50">
            <v>204621814</v>
          </cell>
          <cell r="F50">
            <v>9956897</v>
          </cell>
          <cell r="G50">
            <v>100062593</v>
          </cell>
          <cell r="H50">
            <v>17784068</v>
          </cell>
          <cell r="I50">
            <v>18626955</v>
          </cell>
          <cell r="J50">
            <v>51177004</v>
          </cell>
          <cell r="K50">
            <v>34804808</v>
          </cell>
          <cell r="L50">
            <v>4654661</v>
          </cell>
          <cell r="M50">
            <v>20106459</v>
          </cell>
          <cell r="N50">
            <v>5488303</v>
          </cell>
          <cell r="O50">
            <v>213520516</v>
          </cell>
          <cell r="P50">
            <v>3049986</v>
          </cell>
          <cell r="Q50">
            <v>9586486</v>
          </cell>
          <cell r="R50">
            <v>20859627</v>
          </cell>
          <cell r="S50">
            <v>78401788</v>
          </cell>
          <cell r="T50">
            <v>3188014</v>
          </cell>
          <cell r="U50">
            <v>26899797</v>
          </cell>
          <cell r="V50">
            <v>105869407</v>
          </cell>
          <cell r="W50">
            <v>40251371</v>
          </cell>
          <cell r="X50">
            <v>4769521</v>
          </cell>
          <cell r="Y50">
            <v>155997168</v>
          </cell>
          <cell r="Z50">
            <v>57152702</v>
          </cell>
          <cell r="AA50">
            <v>4323700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1272645850</v>
          </cell>
        </row>
        <row r="51">
          <cell r="A51" t="str">
            <v>Иницијално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Већ виђено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Преливање ризика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2128002.6050000042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2128002.6050000042</v>
          </cell>
        </row>
        <row r="54">
          <cell r="A54" t="str">
            <v>Најгори сценарио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3066531.0280000046</v>
          </cell>
          <cell r="I54">
            <v>1996753.4470000006</v>
          </cell>
          <cell r="J54">
            <v>10905795.00999999</v>
          </cell>
          <cell r="K54">
            <v>3496815.3439999968</v>
          </cell>
          <cell r="L54">
            <v>0</v>
          </cell>
          <cell r="M54">
            <v>0</v>
          </cell>
          <cell r="N54">
            <v>722994.13200000115</v>
          </cell>
          <cell r="O54">
            <v>0</v>
          </cell>
          <cell r="P54">
            <v>0</v>
          </cell>
          <cell r="Q54">
            <v>0</v>
          </cell>
          <cell r="R54">
            <v>1242900.1279999986</v>
          </cell>
          <cell r="S54">
            <v>515783.66099998355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9225774.1650000066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31173346.914999984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1">
          <cell r="A1" t="str">
            <v>Иницијални ПАК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I.3. Ključni MPI"/>
      <sheetName val="Tabela I.3 staro"/>
      <sheetName val="I.1."/>
      <sheetName val="I.2."/>
      <sheetName val="I.3."/>
      <sheetName val="I.4."/>
      <sheetName val="Табела I.1"/>
      <sheetName val="Tabela1.2"/>
      <sheetName val="Tabela I.3"/>
      <sheetName val="схема2"/>
      <sheetName val="Графикон II.1."/>
      <sheetName val="Графикон II.1. s"/>
      <sheetName val="Taбела II.1."/>
      <sheetName val="Табела II.2. "/>
      <sheetName val="Графикоoн II.1. "/>
      <sheetName val="Графикоoн II.2."/>
      <sheetName val="Графикон II.1. "/>
      <sheetName val="Графикон II.2."/>
      <sheetName val="Графикон II.1.1."/>
      <sheetName val="Графикон II.1.2"/>
      <sheetName val="basic data"/>
      <sheetName val="baseline банкарски"/>
      <sheetName val="умерен банкарски proj prof"/>
      <sheetName val="najgori банкарски proj profi"/>
      <sheetName val="Табела II.1.1"/>
      <sheetName val="tabela II.1.2. (CET1)"/>
      <sheetName val="tabela II.1.3. (T1)"/>
      <sheetName val="tabela II.1.4. (PAK)"/>
      <sheetName val="Grafikon"/>
      <sheetName val="Графикон II.2.1 и II.2.2"/>
      <sheetName val="централна све банке са пројекц "/>
      <sheetName val="умерен све банке са пројекцијом"/>
      <sheetName val="najgori све банке са пројекц"/>
      <sheetName val="Dokapitalizacija i RWA"/>
      <sheetName val="табела II.2.1 ako ima"/>
      <sheetName val="Табела II.2.2"/>
      <sheetName val="tabela II.2.2"/>
      <sheetName val="Графикон II.3.1"/>
      <sheetName val="Табела II.3.1 (3)"/>
      <sheetName val=" II.3.1"/>
      <sheetName val="Табела II.3.2."/>
      <sheetName val="Табела II.3.4."/>
      <sheetName val="Табела II.3.3."/>
      <sheetName val="Табела II.3.1 (2)"/>
      <sheetName val="ЛР за извештај"/>
      <sheetName val="tabela II.4.1 Leverege"/>
      <sheetName val="Табела III.1.1"/>
      <sheetName val="Графикон III.1."/>
      <sheetName val="ликвидност све банке - vecvidj"/>
      <sheetName val="ликвидност све банке - prelivan"/>
      <sheetName val="ликвидност све банке - najgori"/>
      <sheetName val="Табела III.1.2"/>
      <sheetName val="Табела III.1.3."/>
      <sheetName val="Табела III.1.3. LCR"/>
      <sheetName val="Табела III.2.1."/>
      <sheetName val="Табела III.3.1."/>
      <sheetName val="Табела III.3.2"/>
      <sheetName val="Табела lcr III.4.1"/>
      <sheetName val="Tabela III.4.2 lcr"/>
      <sheetName val="Табела III.4.1"/>
      <sheetName val="Графикон III.4.1"/>
      <sheetName val="Графикон III.4.2"/>
      <sheetName val="Ликвидност број дана умерени"/>
      <sheetName val="Ликвидност број дана најгори"/>
      <sheetName val="Табела III.4.2."/>
      <sheetName val="graf III.5.1."/>
      <sheetName val="Monte Carlo"/>
      <sheetName val="MC"/>
      <sheetName val="MC (2)"/>
      <sheetName val="Графикон III.5.2."/>
      <sheetName val="Tabela IV.1"/>
      <sheetName val="Graf IV.1. i IV.2."/>
      <sheetName val="Graf IV.3."/>
      <sheetName val="Graf IV.4."/>
      <sheetName val="Tabela IV.2."/>
      <sheetName val="Graf IV.5."/>
      <sheetName val="Граф IV.6"/>
      <sheetName val="ликвидност све банке - dep 0"/>
      <sheetName val="Графикон V.1 09"/>
      <sheetName val="AQR tabela za zaključak"/>
      <sheetName val="Графикон V.1"/>
      <sheetName val="Графикон V.1 najgori"/>
      <sheetName val="О1 Графикон 1. "/>
      <sheetName val="O1рафикон 2."/>
      <sheetName val="O1. ммм Графикон 2."/>
      <sheetName val="O1. Графикон 2."/>
      <sheetName val="О1 Taбела1."/>
      <sheetName val="Zaštitni slojevi"/>
      <sheetName val="O1. Гра2. (2)"/>
      <sheetName val="О1 Гр. "/>
      <sheetName val="О1 Taбела 1."/>
      <sheetName val="Za ST na Državne HoV"/>
      <sheetName val="Zakljucak"/>
      <sheetName val="BS 062017"/>
      <sheetName val="Sheet3"/>
      <sheetName val="Sheet6"/>
      <sheetName val="LIK 1"/>
      <sheetName val="Sheet2"/>
      <sheetName val="Izbacene banke Basic data "/>
      <sheetName val="BD 122017"/>
      <sheetName val="Kriticni N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49">
          <cell r="B49" t="str">
            <v>API Bank akcionarsko</v>
          </cell>
          <cell r="C49" t="str">
            <v>Addiko Bank AD Beogr</v>
          </cell>
          <cell r="D49" t="str">
            <v>Agroindustrijsko kom</v>
          </cell>
          <cell r="E49" t="str">
            <v>Banca Intesa A.D.- B</v>
          </cell>
          <cell r="F49" t="str">
            <v>Banka Poštanska šted</v>
          </cell>
          <cell r="G49" t="str">
            <v>Credit Agricole bank</v>
          </cell>
          <cell r="H49" t="str">
            <v>Direktna banka ad Kr</v>
          </cell>
          <cell r="I49">
            <v>47177764</v>
          </cell>
          <cell r="J49" t="str">
            <v>Eurobank A.D.- Beogr</v>
          </cell>
          <cell r="K49" t="str">
            <v>Expobank akcionarsko</v>
          </cell>
          <cell r="L49" t="str">
            <v>Halkbank Akcionarsko</v>
          </cell>
          <cell r="M49" t="str">
            <v>JUBMES banka A.D.- B</v>
          </cell>
          <cell r="N49" t="str">
            <v>Komercijalna banka A</v>
          </cell>
          <cell r="O49" t="str">
            <v>MIRABANK AKCIONARSKO</v>
          </cell>
          <cell r="P49" t="str">
            <v>NLB banka A.D.- Beog</v>
          </cell>
          <cell r="Q49" t="str">
            <v>OTP banka Srbija A.D</v>
          </cell>
          <cell r="R49" t="str">
            <v>Opportunity banka A.</v>
          </cell>
          <cell r="S49" t="str">
            <v>ProCredit Bank A.D.-</v>
          </cell>
          <cell r="T49" t="str">
            <v>Raiffeisen Banka A.D</v>
          </cell>
          <cell r="U49" t="str">
            <v>Sberbanka Srbija A.D</v>
          </cell>
          <cell r="V49" t="str">
            <v>Societe Generale ban</v>
          </cell>
          <cell r="W49" t="str">
            <v>Srpska banka A.D.- B</v>
          </cell>
          <cell r="X49" t="str">
            <v>Telenor banka A.D. -</v>
          </cell>
          <cell r="Y49" t="str">
            <v>Unicredit Bank Srbij</v>
          </cell>
          <cell r="Z49" t="str">
            <v>Vojvođanska banka A.</v>
          </cell>
          <cell r="AA49" t="str">
            <v>mts banka akcionarsk</v>
          </cell>
          <cell r="AB49">
            <v>0</v>
          </cell>
          <cell r="AC49" t="str">
            <v>Vojvođanska banka A.</v>
          </cell>
          <cell r="AD49">
            <v>0</v>
          </cell>
          <cell r="AE49">
            <v>0</v>
          </cell>
          <cell r="AF49" t="str">
            <v>Bankarski</v>
          </cell>
        </row>
        <row r="50">
          <cell r="A50" t="str">
            <v>Иницијална ликвидност првог реда</v>
          </cell>
          <cell r="B50">
            <v>5217783</v>
          </cell>
          <cell r="C50">
            <v>22948593</v>
          </cell>
          <cell r="D50">
            <v>50433052</v>
          </cell>
          <cell r="E50">
            <v>185267038</v>
          </cell>
          <cell r="F50">
            <v>123115586</v>
          </cell>
          <cell r="G50">
            <v>17979903</v>
          </cell>
          <cell r="H50">
            <v>22888692</v>
          </cell>
          <cell r="I50">
            <v>0</v>
          </cell>
          <cell r="J50">
            <v>26834052</v>
          </cell>
          <cell r="K50">
            <v>3229688</v>
          </cell>
          <cell r="L50">
            <v>14386225</v>
          </cell>
          <cell r="M50">
            <v>2573888</v>
          </cell>
          <cell r="N50">
            <v>185626190</v>
          </cell>
          <cell r="O50">
            <v>2783488</v>
          </cell>
          <cell r="P50">
            <v>16007331</v>
          </cell>
          <cell r="Q50">
            <v>20950733</v>
          </cell>
          <cell r="R50">
            <v>2774636</v>
          </cell>
          <cell r="S50">
            <v>19572982</v>
          </cell>
          <cell r="T50">
            <v>96705096</v>
          </cell>
          <cell r="U50">
            <v>35168514</v>
          </cell>
          <cell r="V50">
            <v>77356966</v>
          </cell>
          <cell r="W50">
            <v>3970042</v>
          </cell>
          <cell r="X50">
            <v>6606504</v>
          </cell>
          <cell r="Y50">
            <v>149606793</v>
          </cell>
          <cell r="Z50">
            <v>39906950</v>
          </cell>
          <cell r="AA50">
            <v>3691619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1199619204</v>
          </cell>
        </row>
        <row r="51">
          <cell r="A51" t="str">
            <v>Иницијално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Већ виђено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2081921.4979999959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 t="e">
            <v>#DIV/0!</v>
          </cell>
          <cell r="AD52" t="e">
            <v>#DIV/0!</v>
          </cell>
          <cell r="AE52" t="e">
            <v>#DIV/0!</v>
          </cell>
          <cell r="AF52">
            <v>0</v>
          </cell>
        </row>
        <row r="53">
          <cell r="A53" t="str">
            <v>Преливање ризика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3424.3100000023842</v>
          </cell>
          <cell r="H53">
            <v>0</v>
          </cell>
          <cell r="I53">
            <v>9368345.0919999927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 t="e">
            <v>#DIV/0!</v>
          </cell>
          <cell r="AD53" t="e">
            <v>#DIV/0!</v>
          </cell>
          <cell r="AE53" t="e">
            <v>#DIV/0!</v>
          </cell>
          <cell r="AF53">
            <v>2085345.8079999983</v>
          </cell>
        </row>
        <row r="54">
          <cell r="A54" t="str">
            <v>Најгори сценарио</v>
          </cell>
          <cell r="B54">
            <v>0</v>
          </cell>
          <cell r="C54">
            <v>722200.51000000536</v>
          </cell>
          <cell r="D54">
            <v>0</v>
          </cell>
          <cell r="E54">
            <v>0</v>
          </cell>
          <cell r="F54">
            <v>0</v>
          </cell>
          <cell r="G54">
            <v>4597530.873999998</v>
          </cell>
          <cell r="H54">
            <v>0</v>
          </cell>
          <cell r="J54">
            <v>7615631.3549999967</v>
          </cell>
          <cell r="K54">
            <v>460642.35099999979</v>
          </cell>
          <cell r="L54">
            <v>0</v>
          </cell>
          <cell r="M54">
            <v>78265.908999999054</v>
          </cell>
          <cell r="N54">
            <v>0</v>
          </cell>
          <cell r="O54">
            <v>0</v>
          </cell>
          <cell r="P54">
            <v>777979.2519999966</v>
          </cell>
          <cell r="Q54">
            <v>2326092.1670000032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11304498.613000005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37251186.122999996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1">
          <cell r="A1" t="str">
            <v>Иницијални ПАК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NOS"/>
      <sheetName val="hwwa"/>
      <sheetName val="kurs"/>
      <sheetName val="Icensur"/>
      <sheetName val="Icenexim"/>
    </sheetNames>
    <sheetDataSet>
      <sheetData sheetId="0">
        <row r="2">
          <cell r="A2" t="str">
            <v>OBS</v>
          </cell>
          <cell r="B2" t="str">
            <v>SASCHDP</v>
          </cell>
          <cell r="C2" t="str">
            <v>SASCEX</v>
          </cell>
          <cell r="D2" t="str">
            <v>SASCIM</v>
          </cell>
          <cell r="E2" t="str">
            <v>SASCDD</v>
          </cell>
          <cell r="F2" t="str">
            <v>SASCHH</v>
          </cell>
          <cell r="G2" t="str">
            <v>SASCG</v>
          </cell>
          <cell r="H2" t="str">
            <v>SASCHTFK</v>
          </cell>
          <cell r="I2" t="str">
            <v>SASCEXZB</v>
          </cell>
          <cell r="J2" t="str">
            <v>SASCIMZB</v>
          </cell>
        </row>
        <row r="3">
          <cell r="A3" t="str">
            <v>1994:1</v>
          </cell>
          <cell r="B3">
            <v>319.61062932378252</v>
          </cell>
          <cell r="C3">
            <v>151.1066845330551</v>
          </cell>
          <cell r="D3">
            <v>147.08707299013577</v>
          </cell>
          <cell r="E3">
            <v>315.17827496067179</v>
          </cell>
          <cell r="F3">
            <v>162.07521376679691</v>
          </cell>
          <cell r="G3">
            <v>75.982657693572008</v>
          </cell>
          <cell r="H3">
            <v>83.479482852425662</v>
          </cell>
          <cell r="I3">
            <v>112.03156486011021</v>
          </cell>
          <cell r="J3">
            <v>113.82278633383027</v>
          </cell>
        </row>
        <row r="4">
          <cell r="A4" t="str">
            <v>1994:2</v>
          </cell>
          <cell r="B4">
            <v>321.67469699614941</v>
          </cell>
          <cell r="C4">
            <v>161.93043163970492</v>
          </cell>
          <cell r="D4">
            <v>170.33229182302938</v>
          </cell>
          <cell r="E4">
            <v>330.709880297555</v>
          </cell>
          <cell r="F4">
            <v>162.04687777001783</v>
          </cell>
          <cell r="G4">
            <v>71.087009783945163</v>
          </cell>
          <cell r="H4">
            <v>90.332097927862861</v>
          </cell>
          <cell r="I4">
            <v>117.65273441627554</v>
          </cell>
          <cell r="J4">
            <v>130.65156955885743</v>
          </cell>
        </row>
        <row r="5">
          <cell r="A5" t="str">
            <v>1994:3</v>
          </cell>
          <cell r="B5">
            <v>326.06654761085707</v>
          </cell>
          <cell r="C5">
            <v>157.29873935441017</v>
          </cell>
          <cell r="D5">
            <v>172.86686338189645</v>
          </cell>
          <cell r="E5">
            <v>342.68489592706453</v>
          </cell>
          <cell r="F5">
            <v>164.65596332093617</v>
          </cell>
          <cell r="G5">
            <v>76.561681451456309</v>
          </cell>
          <cell r="H5">
            <v>93.976737431666933</v>
          </cell>
          <cell r="I5">
            <v>116.55768855254722</v>
          </cell>
          <cell r="J5">
            <v>135.43408196282178</v>
          </cell>
        </row>
        <row r="6">
          <cell r="A6" t="str">
            <v>1994:4</v>
          </cell>
          <cell r="B6">
            <v>334.8676509069598</v>
          </cell>
          <cell r="C6">
            <v>163.77918382383695</v>
          </cell>
          <cell r="D6">
            <v>173.58400181423741</v>
          </cell>
          <cell r="E6">
            <v>343.01904349127403</v>
          </cell>
          <cell r="F6">
            <v>163.90389101698361</v>
          </cell>
          <cell r="G6">
            <v>71.453617202625907</v>
          </cell>
          <cell r="H6">
            <v>92.586968789428965</v>
          </cell>
          <cell r="I6">
            <v>127.12536484060406</v>
          </cell>
          <cell r="J6">
            <v>140.05206903878673</v>
          </cell>
        </row>
        <row r="7">
          <cell r="A7" t="str">
            <v>1995:1</v>
          </cell>
          <cell r="B7">
            <v>338.33037829476518</v>
          </cell>
          <cell r="C7">
            <v>178.0563152929407</v>
          </cell>
          <cell r="D7">
            <v>188.60274006361666</v>
          </cell>
          <cell r="E7">
            <v>348.55506279162768</v>
          </cell>
          <cell r="F7">
            <v>168.06567341320829</v>
          </cell>
          <cell r="G7">
            <v>74.210467426666554</v>
          </cell>
          <cell r="H7">
            <v>98.634608332442426</v>
          </cell>
          <cell r="I7">
            <v>132.31753520329667</v>
          </cell>
          <cell r="J7">
            <v>153.96518332735698</v>
          </cell>
        </row>
        <row r="8">
          <cell r="A8" t="str">
            <v>1995:2</v>
          </cell>
          <cell r="B8">
            <v>342.86644210590191</v>
          </cell>
          <cell r="C8">
            <v>182.52218205120172</v>
          </cell>
          <cell r="D8">
            <v>202.82796248206265</v>
          </cell>
          <cell r="E8">
            <v>364.00282126710749</v>
          </cell>
          <cell r="F8">
            <v>168.5207849950032</v>
          </cell>
          <cell r="G8">
            <v>69.138015287704249</v>
          </cell>
          <cell r="H8">
            <v>107.70365522168265</v>
          </cell>
          <cell r="I8">
            <v>136.61329905360921</v>
          </cell>
          <cell r="J8">
            <v>164.39018594943064</v>
          </cell>
        </row>
        <row r="9">
          <cell r="A9" t="str">
            <v>1995:3</v>
          </cell>
          <cell r="B9">
            <v>347.50835129210407</v>
          </cell>
          <cell r="C9">
            <v>187.81187509345392</v>
          </cell>
          <cell r="D9">
            <v>198.55226996930088</v>
          </cell>
          <cell r="E9">
            <v>359.50378652471187</v>
          </cell>
          <cell r="F9">
            <v>176.17510478783294</v>
          </cell>
          <cell r="G9">
            <v>71.107419184466025</v>
          </cell>
          <cell r="H9">
            <v>114.82688174930365</v>
          </cell>
          <cell r="I9">
            <v>139.51602114623077</v>
          </cell>
          <cell r="J9">
            <v>163.69767238019887</v>
          </cell>
        </row>
        <row r="10">
          <cell r="A10" t="str">
            <v>1995:4</v>
          </cell>
          <cell r="B10">
            <v>350.78988670068196</v>
          </cell>
          <cell r="C10">
            <v>191.69609015744555</v>
          </cell>
          <cell r="D10">
            <v>214.66840861376312</v>
          </cell>
          <cell r="E10">
            <v>372.97060612077257</v>
          </cell>
          <cell r="F10">
            <v>177.08726160077975</v>
          </cell>
          <cell r="G10">
            <v>69.62370749377817</v>
          </cell>
          <cell r="H10">
            <v>110.50702726480232</v>
          </cell>
          <cell r="I10">
            <v>145.4803640421886</v>
          </cell>
          <cell r="J10">
            <v>178.24808786754676</v>
          </cell>
        </row>
        <row r="11">
          <cell r="A11" t="str">
            <v>1996:1</v>
          </cell>
          <cell r="B11">
            <v>358.63654667006836</v>
          </cell>
          <cell r="C11">
            <v>196.72181830951513</v>
          </cell>
          <cell r="D11">
            <v>214.39277566986999</v>
          </cell>
          <cell r="E11">
            <v>376.01697682975589</v>
          </cell>
          <cell r="F11">
            <v>179.82472383023804</v>
          </cell>
          <cell r="G11">
            <v>73.102848509850631</v>
          </cell>
          <cell r="H11">
            <v>114.42119737412655</v>
          </cell>
          <cell r="I11">
            <v>148.01622582063695</v>
          </cell>
          <cell r="J11">
            <v>176.35824283274337</v>
          </cell>
        </row>
        <row r="12">
          <cell r="A12" t="str">
            <v>1996:2</v>
          </cell>
          <cell r="B12">
            <v>360.55955005130852</v>
          </cell>
          <cell r="C12">
            <v>196.83006496623236</v>
          </cell>
          <cell r="D12">
            <v>223.93542227569452</v>
          </cell>
          <cell r="E12">
            <v>388.61942004459485</v>
          </cell>
          <cell r="F12">
            <v>184.7553523438126</v>
          </cell>
          <cell r="G12">
            <v>72.112796360914089</v>
          </cell>
          <cell r="H12">
            <v>120.23223290631631</v>
          </cell>
          <cell r="I12">
            <v>140.98881396991698</v>
          </cell>
          <cell r="J12">
            <v>182.3841146910697</v>
          </cell>
        </row>
        <row r="13">
          <cell r="A13" t="str">
            <v>1996:3</v>
          </cell>
          <cell r="B13">
            <v>364.79403443601677</v>
          </cell>
          <cell r="C13">
            <v>204.9314562011682</v>
          </cell>
          <cell r="D13">
            <v>241.97283824800834</v>
          </cell>
          <cell r="E13">
            <v>401.45545114043449</v>
          </cell>
          <cell r="F13">
            <v>186.91985018972824</v>
          </cell>
          <cell r="G13">
            <v>73.834550317961174</v>
          </cell>
          <cell r="H13">
            <v>121.07185251110789</v>
          </cell>
          <cell r="I13">
            <v>149.80052307733786</v>
          </cell>
          <cell r="J13">
            <v>194.27278320345806</v>
          </cell>
        </row>
        <row r="14">
          <cell r="A14" t="str">
            <v>1996:4</v>
          </cell>
          <cell r="B14">
            <v>362.20582934523736</v>
          </cell>
          <cell r="C14">
            <v>210.11145293189611</v>
          </cell>
          <cell r="D14">
            <v>240.21509312019677</v>
          </cell>
          <cell r="E14">
            <v>392.02176399002741</v>
          </cell>
          <cell r="F14">
            <v>186.43716981623805</v>
          </cell>
          <cell r="G14">
            <v>74.590605274936323</v>
          </cell>
          <cell r="H14">
            <v>114.61370733207538</v>
          </cell>
          <cell r="I14">
            <v>150.04483474311175</v>
          </cell>
          <cell r="J14">
            <v>190.9800941438001</v>
          </cell>
        </row>
        <row r="15">
          <cell r="A15" t="str">
            <v>1997:1</v>
          </cell>
          <cell r="B15">
            <v>360.01144348714627</v>
          </cell>
          <cell r="C15">
            <v>197.98016682748647</v>
          </cell>
          <cell r="D15">
            <v>235.98930955152926</v>
          </cell>
          <cell r="E15">
            <v>397.88088531395806</v>
          </cell>
          <cell r="F15">
            <v>187.70106892089004</v>
          </cell>
          <cell r="G15">
            <v>75.428848235164068</v>
          </cell>
          <cell r="H15">
            <v>117.32592975779644</v>
          </cell>
          <cell r="I15">
            <v>149.44337951312244</v>
          </cell>
          <cell r="J15">
            <v>194.7267432565165</v>
          </cell>
        </row>
        <row r="16">
          <cell r="A16" t="str">
            <v>1997:2</v>
          </cell>
          <cell r="B16">
            <v>357.46075713431645</v>
          </cell>
          <cell r="C16">
            <v>212.00802184231216</v>
          </cell>
          <cell r="D16">
            <v>243.27574590055721</v>
          </cell>
          <cell r="E16">
            <v>389.52740934376442</v>
          </cell>
          <cell r="F16">
            <v>193.91842103148417</v>
          </cell>
          <cell r="G16">
            <v>75.190156091820796</v>
          </cell>
          <cell r="H16">
            <v>114.65227813921058</v>
          </cell>
          <cell r="I16">
            <v>164.13042619394474</v>
          </cell>
          <cell r="J16">
            <v>202.62728452541361</v>
          </cell>
        </row>
        <row r="17">
          <cell r="A17" t="str">
            <v>1997:3</v>
          </cell>
          <cell r="B17">
            <v>357.04853707098488</v>
          </cell>
          <cell r="C17">
            <v>225.77706378526736</v>
          </cell>
          <cell r="D17">
            <v>252.36931234291015</v>
          </cell>
          <cell r="E17">
            <v>383.58537988043417</v>
          </cell>
          <cell r="F17">
            <v>183.62866691347202</v>
          </cell>
          <cell r="G17">
            <v>72.521487179611654</v>
          </cell>
          <cell r="H17">
            <v>112.00657237300497</v>
          </cell>
          <cell r="I17">
            <v>175.77148754983057</v>
          </cell>
          <cell r="J17">
            <v>211.60918624757412</v>
          </cell>
        </row>
        <row r="18">
          <cell r="A18" t="str">
            <v>1997:4</v>
          </cell>
          <cell r="B18">
            <v>357.29897680503365</v>
          </cell>
          <cell r="C18">
            <v>237.73449709357195</v>
          </cell>
          <cell r="D18">
            <v>255.08555126573279</v>
          </cell>
          <cell r="E18">
            <v>374.83644116982333</v>
          </cell>
          <cell r="F18">
            <v>186.99816430916553</v>
          </cell>
          <cell r="G18">
            <v>73.719219699294527</v>
          </cell>
          <cell r="H18">
            <v>113.26970294642237</v>
          </cell>
          <cell r="I18">
            <v>179.66533610016617</v>
          </cell>
          <cell r="J18">
            <v>214.18063891386174</v>
          </cell>
        </row>
        <row r="19">
          <cell r="A19" t="str">
            <v>1998:1</v>
          </cell>
          <cell r="B19">
            <v>356.20403691677683</v>
          </cell>
          <cell r="C19">
            <v>248.73355705232936</v>
          </cell>
          <cell r="D19">
            <v>267.85992265844396</v>
          </cell>
          <cell r="E19">
            <v>375.0663721130515</v>
          </cell>
          <cell r="F19">
            <v>183.15275696713326</v>
          </cell>
          <cell r="G19">
            <v>71.330658242945162</v>
          </cell>
          <cell r="H19">
            <v>112.40051397679099</v>
          </cell>
          <cell r="I19">
            <v>194.9084185737313</v>
          </cell>
          <cell r="J19">
            <v>223.00185065041453</v>
          </cell>
        </row>
        <row r="20">
          <cell r="A20" t="str">
            <v>1998:2</v>
          </cell>
          <cell r="B20">
            <v>350.86332705297838</v>
          </cell>
          <cell r="C20">
            <v>243.23400955552091</v>
          </cell>
          <cell r="D20">
            <v>262.12519836742848</v>
          </cell>
          <cell r="E20">
            <v>369.65253246194072</v>
          </cell>
          <cell r="F20">
            <v>180.07421942728476</v>
          </cell>
          <cell r="G20">
            <v>74.882420118730124</v>
          </cell>
          <cell r="H20">
            <v>107.70365522168265</v>
          </cell>
          <cell r="I20">
            <v>188.24437506604087</v>
          </cell>
          <cell r="J20">
            <v>217.78521362842474</v>
          </cell>
        </row>
        <row r="21">
          <cell r="A21" t="str">
            <v>1998:3</v>
          </cell>
          <cell r="B21">
            <v>348.1695522866799</v>
          </cell>
          <cell r="C21">
            <v>241.88961071017494</v>
          </cell>
          <cell r="D21">
            <v>266.33320401939591</v>
          </cell>
          <cell r="E21">
            <v>372.40464010813452</v>
          </cell>
          <cell r="F21">
            <v>182.17667429159425</v>
          </cell>
          <cell r="G21">
            <v>72.824501749999982</v>
          </cell>
          <cell r="H21">
            <v>104.4521722579192</v>
          </cell>
          <cell r="I21">
            <v>191.87348552277604</v>
          </cell>
          <cell r="J21">
            <v>224.42761758928415</v>
          </cell>
        </row>
        <row r="22">
          <cell r="A22" t="str">
            <v>1998:4</v>
          </cell>
          <cell r="B22">
            <v>345.382334921682</v>
          </cell>
          <cell r="C22">
            <v>234.99178348886653</v>
          </cell>
          <cell r="D22">
            <v>269.47939216301438</v>
          </cell>
          <cell r="E22">
            <v>380.72855185103623</v>
          </cell>
          <cell r="F22">
            <v>184.47368909099183</v>
          </cell>
          <cell r="G22">
            <v>76.333376426219886</v>
          </cell>
          <cell r="H22">
            <v>113.0457022154802</v>
          </cell>
          <cell r="I22">
            <v>186.17213475892893</v>
          </cell>
          <cell r="J22">
            <v>224.36624393486443</v>
          </cell>
        </row>
        <row r="23">
          <cell r="A23" t="str">
            <v>1999:1</v>
          </cell>
          <cell r="B23">
            <v>344.57029461842603</v>
          </cell>
          <cell r="C23">
            <v>241.28832832099914</v>
          </cell>
          <cell r="D23">
            <v>271.00504895188948</v>
          </cell>
          <cell r="E23">
            <v>374.115767396347</v>
          </cell>
          <cell r="F23">
            <v>185.1495768492704</v>
          </cell>
          <cell r="G23">
            <v>71.441420134626753</v>
          </cell>
          <cell r="H23">
            <v>103.05485326411399</v>
          </cell>
          <cell r="I23">
            <v>187.46683146291417</v>
          </cell>
          <cell r="J23">
            <v>222.58907535999265</v>
          </cell>
        </row>
        <row r="24">
          <cell r="A24" t="str">
            <v>1999:2</v>
          </cell>
          <cell r="B24">
            <v>351.06324917665529</v>
          </cell>
          <cell r="C24">
            <v>255.99509431757531</v>
          </cell>
          <cell r="D24">
            <v>272.92436384324014</v>
          </cell>
          <cell r="E24">
            <v>367.63477846378595</v>
          </cell>
          <cell r="F24">
            <v>182.66378231727887</v>
          </cell>
          <cell r="G24">
            <v>74.472105487942571</v>
          </cell>
          <cell r="H24">
            <v>99.175799822898398</v>
          </cell>
          <cell r="I24">
            <v>207.69110802740872</v>
          </cell>
          <cell r="J24">
            <v>229.32479836491066</v>
          </cell>
        </row>
        <row r="25">
          <cell r="A25" t="str">
            <v>1999:3</v>
          </cell>
          <cell r="B25">
            <v>351.75892911437774</v>
          </cell>
          <cell r="C25">
            <v>262.63451487599349</v>
          </cell>
          <cell r="D25">
            <v>276.83160433091439</v>
          </cell>
          <cell r="E25">
            <v>366.19311801241258</v>
          </cell>
          <cell r="F25">
            <v>184.88706051909941</v>
          </cell>
          <cell r="G25">
            <v>72.723496893203873</v>
          </cell>
          <cell r="H25">
            <v>98.30792683098278</v>
          </cell>
          <cell r="I25">
            <v>210.05316065352093</v>
          </cell>
          <cell r="J25">
            <v>231.67738613500543</v>
          </cell>
        </row>
        <row r="26">
          <cell r="A26" t="str">
            <v>1999:4</v>
          </cell>
          <cell r="B26">
            <v>348.98736944101529</v>
          </cell>
          <cell r="C26">
            <v>271.33273875121313</v>
          </cell>
          <cell r="D26">
            <v>305.22568578209126</v>
          </cell>
          <cell r="E26">
            <v>384.6566256385114</v>
          </cell>
          <cell r="F26">
            <v>186.99816430916553</v>
          </cell>
          <cell r="G26">
            <v>75.636267965706452</v>
          </cell>
          <cell r="H26">
            <v>110.73102799574448</v>
          </cell>
          <cell r="I26">
            <v>221.23115439793435</v>
          </cell>
          <cell r="J26">
            <v>257.46946025312309</v>
          </cell>
        </row>
        <row r="27">
          <cell r="A27" t="str">
            <v>2000:1</v>
          </cell>
          <cell r="B27">
            <v>359.69415960628197</v>
          </cell>
          <cell r="C27">
            <v>296.65566311173683</v>
          </cell>
          <cell r="D27">
            <v>317.34324300865359</v>
          </cell>
          <cell r="E27">
            <v>380.13626393547514</v>
          </cell>
          <cell r="F27">
            <v>187.14639673140749</v>
          </cell>
          <cell r="G27">
            <v>72.770562834805858</v>
          </cell>
          <cell r="H27">
            <v>104.31778038744871</v>
          </cell>
          <cell r="I27">
            <v>242.71806727199487</v>
          </cell>
          <cell r="J27">
            <v>269.95503993590211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5"/>
      <sheetName val="List2"/>
      <sheetName val="List4"/>
      <sheetName val="List3"/>
    </sheetNames>
    <sheetDataSet>
      <sheetData sheetId="0" refreshError="1">
        <row r="111">
          <cell r="AV111" t="str">
            <v>Tabulka 6</v>
          </cell>
        </row>
        <row r="112">
          <cell r="AP112" t="str">
            <v xml:space="preserve">                         Hmotné investice do zpracovatelského průmyslu </v>
          </cell>
        </row>
        <row r="113">
          <cell r="AP113" t="str">
            <v xml:space="preserve">                          (struktura a meziroční přírůstky v %, meziroční rozdíl ve struktuře v procentních bodech, ceny průměr roku 1994)</v>
          </cell>
        </row>
        <row r="114">
          <cell r="D114" t="str">
            <v>Struktura a tempa růstu hmotných investic oborů zpracovatelského průmyslu</v>
          </cell>
        </row>
        <row r="115">
          <cell r="D115" t="str">
            <v>(v %, ceny průměr r. 1994)</v>
          </cell>
          <cell r="AQ115">
            <v>1997</v>
          </cell>
          <cell r="AS115" t="str">
            <v xml:space="preserve">             I.-III. 1998</v>
          </cell>
          <cell r="AU115">
            <v>1997</v>
          </cell>
          <cell r="AV115" t="str">
            <v xml:space="preserve"> I.-III. 1998</v>
          </cell>
        </row>
        <row r="116">
          <cell r="C116" t="str">
            <v xml:space="preserve"> 1-3/98</v>
          </cell>
          <cell r="D116" t="str">
            <v>str. 1-3/98</v>
          </cell>
          <cell r="E116" t="str">
            <v xml:space="preserve"> str.1-3/97</v>
          </cell>
          <cell r="F116" t="str">
            <v xml:space="preserve"> 1-3/97</v>
          </cell>
          <cell r="G116" t="str">
            <v>rozdíl v b.</v>
          </cell>
          <cell r="H116" t="str">
            <v xml:space="preserve"> 1-3  98/97</v>
          </cell>
          <cell r="I116" t="str">
            <v xml:space="preserve"> 1-3  98/97</v>
          </cell>
          <cell r="J116">
            <v>97</v>
          </cell>
          <cell r="K116">
            <v>96</v>
          </cell>
          <cell r="L116" t="str">
            <v>96leasbc</v>
          </cell>
          <cell r="M116" t="str">
            <v>96leassc</v>
          </cell>
          <cell r="N116" t="str">
            <v xml:space="preserve"> 96+96ls</v>
          </cell>
          <cell r="O116" t="str">
            <v>str. 97</v>
          </cell>
          <cell r="P116" t="str">
            <v xml:space="preserve"> str. 96</v>
          </cell>
          <cell r="Q116" t="str">
            <v>rozdíl v b.</v>
          </cell>
          <cell r="R116" t="str">
            <v xml:space="preserve"> 97/96</v>
          </cell>
          <cell r="V116" t="str">
            <v xml:space="preserve"> 1-3/98</v>
          </cell>
          <cell r="W116" t="str">
            <v>str. 1-3/98</v>
          </cell>
          <cell r="X116" t="str">
            <v xml:space="preserve"> str.1-3/97</v>
          </cell>
          <cell r="Y116" t="str">
            <v xml:space="preserve"> 1-3/97</v>
          </cell>
          <cell r="Z116" t="str">
            <v>rozdíl v b.</v>
          </cell>
          <cell r="AA116" t="str">
            <v xml:space="preserve"> 1-3  98/97</v>
          </cell>
          <cell r="AB116" t="str">
            <v xml:space="preserve"> 1-3  98/97</v>
          </cell>
          <cell r="AC116">
            <v>97</v>
          </cell>
          <cell r="AD116">
            <v>96</v>
          </cell>
          <cell r="AE116" t="str">
            <v>96leasbc</v>
          </cell>
          <cell r="AF116" t="str">
            <v>96leassc</v>
          </cell>
          <cell r="AG116" t="str">
            <v xml:space="preserve"> 96+96ls</v>
          </cell>
          <cell r="AH116" t="str">
            <v>str. 97</v>
          </cell>
          <cell r="AI116" t="str">
            <v xml:space="preserve"> str. 96</v>
          </cell>
          <cell r="AJ116" t="str">
            <v>rozdíl v b.</v>
          </cell>
          <cell r="AK116" t="str">
            <v xml:space="preserve"> 97/96</v>
          </cell>
          <cell r="AQ116" t="str">
            <v>struktura</v>
          </cell>
          <cell r="AR116" t="str">
            <v xml:space="preserve">mzr. rozdíl </v>
          </cell>
          <cell r="AS116" t="str">
            <v>struktura</v>
          </cell>
          <cell r="AT116" t="str">
            <v>mzr. rozdíl</v>
          </cell>
          <cell r="AU116" t="str">
            <v>mzr. růst</v>
          </cell>
          <cell r="AV116" t="str">
            <v>mzr. růst</v>
          </cell>
        </row>
        <row r="117">
          <cell r="A117">
            <v>15</v>
          </cell>
          <cell r="B117" t="str">
            <v>výroba potravin a nápojů</v>
          </cell>
          <cell r="C117">
            <v>8441</v>
          </cell>
          <cell r="D117">
            <v>14.070678446407733</v>
          </cell>
          <cell r="E117">
            <v>12.986884922591459</v>
          </cell>
          <cell r="F117">
            <v>7902</v>
          </cell>
          <cell r="G117">
            <v>1.0837935238162739</v>
          </cell>
          <cell r="H117">
            <v>106.8</v>
          </cell>
          <cell r="I117">
            <v>6.7999999999999972</v>
          </cell>
          <cell r="J117">
            <v>11653</v>
          </cell>
          <cell r="K117">
            <v>14492</v>
          </cell>
          <cell r="L117">
            <v>1173</v>
          </cell>
          <cell r="M117">
            <v>1094.2164179104477</v>
          </cell>
          <cell r="N117">
            <v>15586.216417910447</v>
          </cell>
          <cell r="O117">
            <v>11.601258387591342</v>
          </cell>
          <cell r="P117">
            <v>14.687073762189224</v>
          </cell>
          <cell r="Q117">
            <v>-3.0858153745978818</v>
          </cell>
          <cell r="R117">
            <v>-25.235222663729385</v>
          </cell>
          <cell r="T117">
            <v>15</v>
          </cell>
          <cell r="U117" t="str">
            <v>výroba potravin a nápojů</v>
          </cell>
          <cell r="V117">
            <v>8441</v>
          </cell>
          <cell r="W117">
            <v>14.070678446407733</v>
          </cell>
          <cell r="X117">
            <v>12.986884922591459</v>
          </cell>
          <cell r="Y117">
            <v>7902</v>
          </cell>
          <cell r="Z117">
            <v>1.0837935238162739</v>
          </cell>
          <cell r="AA117">
            <v>106.8</v>
          </cell>
          <cell r="AB117">
            <v>6.7999999999999972</v>
          </cell>
          <cell r="AC117">
            <v>11653</v>
          </cell>
          <cell r="AD117">
            <v>14492</v>
          </cell>
          <cell r="AE117">
            <v>1173</v>
          </cell>
          <cell r="AF117">
            <v>1094.2164179104477</v>
          </cell>
          <cell r="AG117">
            <v>15586.216417910447</v>
          </cell>
          <cell r="AH117">
            <v>11.601258387591342</v>
          </cell>
          <cell r="AI117">
            <v>14.687073762189224</v>
          </cell>
          <cell r="AJ117">
            <v>-3.0858153745978818</v>
          </cell>
          <cell r="AK117">
            <v>-25.235222663729385</v>
          </cell>
          <cell r="AO117">
            <v>15</v>
          </cell>
          <cell r="AP117" t="str">
            <v>výroba potravin a nápojů</v>
          </cell>
          <cell r="AQ117">
            <v>11.6</v>
          </cell>
          <cell r="AR117">
            <v>-3.1</v>
          </cell>
          <cell r="AS117">
            <v>14.1</v>
          </cell>
          <cell r="AT117">
            <v>1.1000000000000001</v>
          </cell>
          <cell r="AU117">
            <v>-25.2</v>
          </cell>
          <cell r="AV117">
            <v>6.8</v>
          </cell>
        </row>
        <row r="118">
          <cell r="A118">
            <v>16</v>
          </cell>
          <cell r="B118" t="str">
            <v>zpracování tabáku</v>
          </cell>
          <cell r="C118">
            <v>183</v>
          </cell>
          <cell r="D118">
            <v>0.30505084180696784</v>
          </cell>
          <cell r="E118">
            <v>0.64589290996943094</v>
          </cell>
          <cell r="F118">
            <v>393</v>
          </cell>
          <cell r="G118">
            <v>-0.3408420681624631</v>
          </cell>
          <cell r="H118">
            <v>46.5</v>
          </cell>
          <cell r="I118">
            <v>-53.5</v>
          </cell>
          <cell r="J118">
            <v>482</v>
          </cell>
          <cell r="K118">
            <v>1076</v>
          </cell>
          <cell r="L118">
            <v>59</v>
          </cell>
          <cell r="M118">
            <v>55.037313432835816</v>
          </cell>
          <cell r="N118">
            <v>1131.0373134328358</v>
          </cell>
          <cell r="O118">
            <v>0.47985982517969855</v>
          </cell>
          <cell r="P118">
            <v>1.0657896698449292</v>
          </cell>
          <cell r="Q118">
            <v>-0.58592984466523057</v>
          </cell>
          <cell r="R118">
            <v>-57.384252997182614</v>
          </cell>
          <cell r="T118">
            <v>24</v>
          </cell>
          <cell r="U118" t="str">
            <v>výroba chemických výrobků</v>
          </cell>
          <cell r="V118">
            <v>6953</v>
          </cell>
          <cell r="W118">
            <v>11.590265044174028</v>
          </cell>
          <cell r="X118">
            <v>8.5116523682740031</v>
          </cell>
          <cell r="Y118">
            <v>5179</v>
          </cell>
          <cell r="Z118">
            <v>3.0786126759000254</v>
          </cell>
          <cell r="AA118">
            <v>134.30000000000001</v>
          </cell>
          <cell r="AB118">
            <v>34.300000000000011</v>
          </cell>
          <cell r="AC118">
            <v>8525</v>
          </cell>
          <cell r="AD118">
            <v>9477</v>
          </cell>
          <cell r="AE118">
            <v>148</v>
          </cell>
          <cell r="AF118">
            <v>138.0597014925373</v>
          </cell>
          <cell r="AG118">
            <v>9615.059701492537</v>
          </cell>
          <cell r="AH118">
            <v>8.4871473229396894</v>
          </cell>
          <cell r="AI118">
            <v>9.0603830511039529</v>
          </cell>
          <cell r="AJ118">
            <v>-0.57323572816426349</v>
          </cell>
          <cell r="AK118">
            <v>-11.337003984731664</v>
          </cell>
          <cell r="AO118">
            <v>24</v>
          </cell>
          <cell r="AP118" t="str">
            <v>výroba chemických výrobků</v>
          </cell>
          <cell r="AQ118">
            <v>8.5</v>
          </cell>
          <cell r="AR118">
            <v>-0.6</v>
          </cell>
          <cell r="AS118">
            <v>11.6</v>
          </cell>
          <cell r="AT118">
            <v>3.1</v>
          </cell>
          <cell r="AU118">
            <v>-11.3</v>
          </cell>
          <cell r="AV118">
            <v>34.299999999999997</v>
          </cell>
        </row>
        <row r="119">
          <cell r="A119">
            <v>17</v>
          </cell>
          <cell r="B119" t="str">
            <v>textilní průmysl</v>
          </cell>
          <cell r="C119">
            <v>3039</v>
          </cell>
          <cell r="D119">
            <v>5.0658443073845643</v>
          </cell>
          <cell r="E119">
            <v>4.2467869703842487</v>
          </cell>
          <cell r="F119">
            <v>2584</v>
          </cell>
          <cell r="G119">
            <v>0.81905733700031558</v>
          </cell>
          <cell r="H119">
            <v>117.6</v>
          </cell>
          <cell r="I119">
            <v>17.599999999999994</v>
          </cell>
          <cell r="J119">
            <v>4054</v>
          </cell>
          <cell r="K119">
            <v>3776</v>
          </cell>
          <cell r="L119">
            <v>382</v>
          </cell>
          <cell r="M119">
            <v>356.34328358208955</v>
          </cell>
          <cell r="N119">
            <v>4132.3432835820895</v>
          </cell>
          <cell r="O119">
            <v>4.03599944248651</v>
          </cell>
          <cell r="P119">
            <v>3.8939553378018594</v>
          </cell>
          <cell r="Q119">
            <v>0.14204410468465056</v>
          </cell>
          <cell r="R119">
            <v>-1.8958561330891688</v>
          </cell>
          <cell r="T119">
            <v>26</v>
          </cell>
          <cell r="U119" t="str">
            <v>výroba nekovových minerálních výrobků</v>
          </cell>
          <cell r="V119">
            <v>5508</v>
          </cell>
          <cell r="W119">
            <v>9.1815302550425066</v>
          </cell>
          <cell r="X119">
            <v>12.018867304342109</v>
          </cell>
          <cell r="Y119">
            <v>7313</v>
          </cell>
          <cell r="Z119">
            <v>-2.8373370492996024</v>
          </cell>
          <cell r="AA119">
            <v>75.3</v>
          </cell>
          <cell r="AB119">
            <v>-24.700000000000003</v>
          </cell>
          <cell r="AC119">
            <v>10190</v>
          </cell>
          <cell r="AD119">
            <v>10801</v>
          </cell>
          <cell r="AE119">
            <v>124</v>
          </cell>
          <cell r="AF119">
            <v>115.67164179104476</v>
          </cell>
          <cell r="AG119">
            <v>10916.671641791045</v>
          </cell>
          <cell r="AH119">
            <v>10.14475439539653</v>
          </cell>
          <cell r="AI119">
            <v>10.28690718398734</v>
          </cell>
          <cell r="AJ119">
            <v>-0.14215278859080982</v>
          </cell>
          <cell r="AK119">
            <v>-6.6565310896520069</v>
          </cell>
          <cell r="AO119">
            <v>26</v>
          </cell>
          <cell r="AP119" t="str">
            <v>výroba nekovových minerálních výrobků</v>
          </cell>
          <cell r="AQ119">
            <v>10.1</v>
          </cell>
          <cell r="AR119">
            <v>-0.1</v>
          </cell>
          <cell r="AS119">
            <v>9.1999999999999993</v>
          </cell>
          <cell r="AT119">
            <v>-2.8</v>
          </cell>
          <cell r="AU119">
            <v>-6.7</v>
          </cell>
          <cell r="AV119">
            <v>-24.7</v>
          </cell>
        </row>
        <row r="120">
          <cell r="A120">
            <v>18</v>
          </cell>
          <cell r="B120" t="str">
            <v>oděvní průmysl, zpracování kožešin</v>
          </cell>
          <cell r="C120">
            <v>367</v>
          </cell>
          <cell r="D120">
            <v>0.61176862810468413</v>
          </cell>
          <cell r="E120">
            <v>0.51934391743089103</v>
          </cell>
          <cell r="F120">
            <v>316</v>
          </cell>
          <cell r="G120">
            <v>9.2424710673793098E-2</v>
          </cell>
          <cell r="H120">
            <v>116.1</v>
          </cell>
          <cell r="I120">
            <v>16.099999999999994</v>
          </cell>
          <cell r="J120">
            <v>799</v>
          </cell>
          <cell r="K120">
            <v>603</v>
          </cell>
          <cell r="L120">
            <v>60</v>
          </cell>
          <cell r="M120">
            <v>55.970149253731343</v>
          </cell>
          <cell r="N120">
            <v>658.97014925373139</v>
          </cell>
          <cell r="O120">
            <v>0.7954522828186289</v>
          </cell>
          <cell r="P120">
            <v>0.62095526776137966</v>
          </cell>
          <cell r="Q120">
            <v>0.17449701505724924</v>
          </cell>
          <cell r="R120">
            <v>21.249801816493385</v>
          </cell>
          <cell r="T120">
            <v>27</v>
          </cell>
          <cell r="U120" t="str">
            <v>výroba kovů</v>
          </cell>
          <cell r="V120">
            <v>3418</v>
          </cell>
          <cell r="W120">
            <v>5.69761626937823</v>
          </cell>
          <cell r="X120">
            <v>7.2905367649475723</v>
          </cell>
          <cell r="Y120">
            <v>4436</v>
          </cell>
          <cell r="Z120">
            <v>-1.5929204955693423</v>
          </cell>
          <cell r="AA120">
            <v>77.099999999999994</v>
          </cell>
          <cell r="AB120">
            <v>-22.900000000000006</v>
          </cell>
          <cell r="AC120">
            <v>10825</v>
          </cell>
          <cell r="AD120">
            <v>9284</v>
          </cell>
          <cell r="AE120">
            <v>2314</v>
          </cell>
          <cell r="AF120">
            <v>2158.5820895522388</v>
          </cell>
          <cell r="AG120">
            <v>11442.582089552239</v>
          </cell>
          <cell r="AH120">
            <v>10.776934870477669</v>
          </cell>
          <cell r="AI120">
            <v>10.782478741026591</v>
          </cell>
          <cell r="AJ120">
            <v>-5.5438705489212481E-3</v>
          </cell>
          <cell r="AK120">
            <v>-5.3972266462141372</v>
          </cell>
          <cell r="AO120">
            <v>27</v>
          </cell>
          <cell r="AP120" t="str">
            <v>výroba kovů</v>
          </cell>
          <cell r="AQ120">
            <v>10.8</v>
          </cell>
          <cell r="AR120">
            <v>0</v>
          </cell>
          <cell r="AS120">
            <v>5.7</v>
          </cell>
          <cell r="AT120">
            <v>-1.6</v>
          </cell>
          <cell r="AU120">
            <v>-5.4</v>
          </cell>
          <cell r="AV120">
            <v>-22.9</v>
          </cell>
        </row>
        <row r="121">
          <cell r="A121">
            <v>19</v>
          </cell>
          <cell r="B121" t="str">
            <v>zpracování kůží, výroba brašnářského zboží, obuvi</v>
          </cell>
          <cell r="C121">
            <v>206</v>
          </cell>
          <cell r="D121">
            <v>0.34339056509418237</v>
          </cell>
          <cell r="E121">
            <v>0.3533510830621569</v>
          </cell>
          <cell r="F121">
            <v>215</v>
          </cell>
          <cell r="G121">
            <v>-9.9605179679745359E-3</v>
          </cell>
          <cell r="H121">
            <v>95.9</v>
          </cell>
          <cell r="I121">
            <v>-4.0999999999999943</v>
          </cell>
          <cell r="J121">
            <v>294</v>
          </cell>
          <cell r="K121">
            <v>442</v>
          </cell>
          <cell r="L121">
            <v>62</v>
          </cell>
          <cell r="M121">
            <v>57.835820895522382</v>
          </cell>
          <cell r="N121">
            <v>499.83582089552237</v>
          </cell>
          <cell r="O121">
            <v>0.29269458216355054</v>
          </cell>
          <cell r="P121">
            <v>0.47100113161787599</v>
          </cell>
          <cell r="Q121">
            <v>-0.17830654945432545</v>
          </cell>
          <cell r="R121">
            <v>-41.180686195467167</v>
          </cell>
          <cell r="T121">
            <v>34</v>
          </cell>
          <cell r="U121" t="str">
            <v>výroba dvoustopých motorových vozidel</v>
          </cell>
          <cell r="V121">
            <v>7574</v>
          </cell>
          <cell r="W121">
            <v>12.625437572928821</v>
          </cell>
          <cell r="X121">
            <v>13.0559116457943</v>
          </cell>
          <cell r="Y121">
            <v>7944</v>
          </cell>
          <cell r="Z121">
            <v>-0.43047407286547923</v>
          </cell>
          <cell r="AA121">
            <v>95.3</v>
          </cell>
          <cell r="AB121">
            <v>-4.7000000000000028</v>
          </cell>
          <cell r="AC121">
            <v>11905</v>
          </cell>
          <cell r="AD121">
            <v>13246</v>
          </cell>
          <cell r="AE121">
            <v>136</v>
          </cell>
          <cell r="AF121">
            <v>126.86567164179104</v>
          </cell>
          <cell r="AG121">
            <v>13372.865671641792</v>
          </cell>
          <cell r="AH121">
            <v>11.852139458017243</v>
          </cell>
          <cell r="AI121">
            <v>12.601407504232668</v>
          </cell>
          <cell r="AJ121">
            <v>-0.74926804621542509</v>
          </cell>
          <cell r="AK121">
            <v>-10.976448187575205</v>
          </cell>
          <cell r="AO121">
            <v>34</v>
          </cell>
          <cell r="AP121" t="str">
            <v>výroba dvoustopých motorových vozidel</v>
          </cell>
          <cell r="AQ121">
            <v>11.9</v>
          </cell>
          <cell r="AR121">
            <v>-0.7</v>
          </cell>
          <cell r="AS121">
            <v>12.6</v>
          </cell>
          <cell r="AT121">
            <v>-0.4</v>
          </cell>
          <cell r="AU121">
            <v>-11</v>
          </cell>
          <cell r="AV121">
            <v>-4.7</v>
          </cell>
        </row>
        <row r="122">
          <cell r="A122">
            <v>20</v>
          </cell>
          <cell r="B122" t="str">
            <v>dřevařský průmysl</v>
          </cell>
          <cell r="C122">
            <v>1597</v>
          </cell>
          <cell r="D122">
            <v>2.6621103517252878</v>
          </cell>
          <cell r="E122">
            <v>1.7059461591559018</v>
          </cell>
          <cell r="F122">
            <v>1038</v>
          </cell>
          <cell r="G122">
            <v>0.95616419256938601</v>
          </cell>
          <cell r="H122">
            <v>153.9</v>
          </cell>
          <cell r="I122">
            <v>53.900000000000006</v>
          </cell>
          <cell r="J122">
            <v>1755</v>
          </cell>
          <cell r="K122">
            <v>3336</v>
          </cell>
          <cell r="L122">
            <v>222</v>
          </cell>
          <cell r="M122">
            <v>207.08955223880596</v>
          </cell>
          <cell r="N122">
            <v>3543.0895522388059</v>
          </cell>
          <cell r="O122">
            <v>1.7472074547518068</v>
          </cell>
          <cell r="P122">
            <v>3.3386946648563032</v>
          </cell>
          <cell r="Q122">
            <v>-1.5914872101044963</v>
          </cell>
          <cell r="R122">
            <v>-50.466959016289856</v>
          </cell>
          <cell r="U122" t="str">
            <v>skupina oborů s vysokou investiční aktivitou</v>
          </cell>
          <cell r="V122">
            <v>31894</v>
          </cell>
          <cell r="W122">
            <v>53.165527587931322</v>
          </cell>
          <cell r="X122">
            <v>53.863853005949451</v>
          </cell>
          <cell r="Y122">
            <v>32774</v>
          </cell>
          <cell r="Z122">
            <v>-0.69832541801812464</v>
          </cell>
          <cell r="AA122">
            <v>97.3</v>
          </cell>
          <cell r="AB122">
            <v>-2.7000000000000028</v>
          </cell>
          <cell r="AC122">
            <v>53098</v>
          </cell>
          <cell r="AD122">
            <v>57300</v>
          </cell>
          <cell r="AE122">
            <v>3895</v>
          </cell>
          <cell r="AF122">
            <v>3633.3955223880594</v>
          </cell>
          <cell r="AG122">
            <v>60933.395522388062</v>
          </cell>
          <cell r="AH122">
            <v>52.862234434422469</v>
          </cell>
          <cell r="AI122">
            <v>57.41825024253977</v>
          </cell>
          <cell r="AJ122">
            <v>-4.5560158081173014</v>
          </cell>
          <cell r="AK122">
            <v>-12.858951081282166</v>
          </cell>
          <cell r="AP122" t="str">
            <v>skupina oborů s vysokou investiční aktivitou</v>
          </cell>
          <cell r="AQ122">
            <v>52.9</v>
          </cell>
          <cell r="AR122">
            <v>-4.5999999999999996</v>
          </cell>
          <cell r="AS122">
            <v>53.2</v>
          </cell>
          <cell r="AT122">
            <v>-0.7</v>
          </cell>
          <cell r="AU122">
            <v>-12.9</v>
          </cell>
          <cell r="AV122">
            <v>-2.7</v>
          </cell>
        </row>
        <row r="123">
          <cell r="A123">
            <v>21</v>
          </cell>
          <cell r="B123" t="str">
            <v>papírenský průmysl</v>
          </cell>
          <cell r="C123">
            <v>1971</v>
          </cell>
          <cell r="D123">
            <v>3.2855475912652108</v>
          </cell>
          <cell r="E123">
            <v>5.1392038917923939</v>
          </cell>
          <cell r="F123">
            <v>3127</v>
          </cell>
          <cell r="G123">
            <v>-1.8536563005271831</v>
          </cell>
          <cell r="H123">
            <v>63</v>
          </cell>
          <cell r="I123">
            <v>-37</v>
          </cell>
          <cell r="J123">
            <v>4125</v>
          </cell>
          <cell r="K123">
            <v>4677</v>
          </cell>
          <cell r="L123">
            <v>86</v>
          </cell>
          <cell r="M123">
            <v>80.223880597014926</v>
          </cell>
          <cell r="N123">
            <v>4757.2238805970146</v>
          </cell>
          <cell r="O123">
            <v>4.1066841885192042</v>
          </cell>
          <cell r="P123">
            <v>4.4827876223563585</v>
          </cell>
          <cell r="Q123">
            <v>-0.37610343383715428</v>
          </cell>
          <cell r="R123">
            <v>-13.28976513330865</v>
          </cell>
          <cell r="T123">
            <v>17</v>
          </cell>
          <cell r="U123" t="str">
            <v>textilní průmysl</v>
          </cell>
          <cell r="V123">
            <v>3039</v>
          </cell>
          <cell r="W123">
            <v>5.0658443073845643</v>
          </cell>
          <cell r="X123">
            <v>4.2467869703842487</v>
          </cell>
          <cell r="Y123">
            <v>2584</v>
          </cell>
          <cell r="Z123">
            <v>0.81905733700031558</v>
          </cell>
          <cell r="AA123">
            <v>117.6</v>
          </cell>
          <cell r="AB123">
            <v>17.599999999999994</v>
          </cell>
          <cell r="AC123">
            <v>4054</v>
          </cell>
          <cell r="AD123">
            <v>3776</v>
          </cell>
          <cell r="AE123">
            <v>382</v>
          </cell>
          <cell r="AF123">
            <v>356.34328358208955</v>
          </cell>
          <cell r="AG123">
            <v>4132.3432835820895</v>
          </cell>
          <cell r="AH123">
            <v>4.03599944248651</v>
          </cell>
          <cell r="AI123">
            <v>3.8939553378018594</v>
          </cell>
          <cell r="AJ123">
            <v>0.14204410468465056</v>
          </cell>
          <cell r="AK123">
            <v>-1.8958561330891688</v>
          </cell>
          <cell r="AO123">
            <v>17</v>
          </cell>
          <cell r="AP123" t="str">
            <v>textilní průmysl</v>
          </cell>
          <cell r="AQ123">
            <v>4</v>
          </cell>
          <cell r="AR123">
            <v>0.1</v>
          </cell>
          <cell r="AS123">
            <v>5.0999999999999996</v>
          </cell>
          <cell r="AT123">
            <v>0.8</v>
          </cell>
          <cell r="AU123">
            <v>-1.9</v>
          </cell>
          <cell r="AV123">
            <v>17.600000000000001</v>
          </cell>
        </row>
        <row r="124">
          <cell r="A124">
            <v>22</v>
          </cell>
          <cell r="B124" t="str">
            <v>vydavatelství, tisk, reprodukce nosičů</v>
          </cell>
          <cell r="C124">
            <v>905</v>
          </cell>
          <cell r="D124">
            <v>1.5085847641273546</v>
          </cell>
          <cell r="E124">
            <v>2.3929264043651184</v>
          </cell>
          <cell r="F124">
            <v>1456</v>
          </cell>
          <cell r="G124">
            <v>-0.88434164023776374</v>
          </cell>
          <cell r="H124">
            <v>62.2</v>
          </cell>
          <cell r="I124">
            <v>-37.799999999999997</v>
          </cell>
          <cell r="J124">
            <v>3298</v>
          </cell>
          <cell r="K124">
            <v>2076</v>
          </cell>
          <cell r="L124">
            <v>445</v>
          </cell>
          <cell r="M124">
            <v>415.11194029850742</v>
          </cell>
          <cell r="N124">
            <v>2491.1119402985073</v>
          </cell>
          <cell r="O124">
            <v>3.2833562312088085</v>
          </cell>
          <cell r="P124">
            <v>2.3474038750669108</v>
          </cell>
          <cell r="Q124">
            <v>0.93595235614189765</v>
          </cell>
          <cell r="R124">
            <v>32.39067850177797</v>
          </cell>
          <cell r="T124">
            <v>21</v>
          </cell>
          <cell r="U124" t="str">
            <v>papírenský průmysl</v>
          </cell>
          <cell r="V124">
            <v>1971</v>
          </cell>
          <cell r="W124">
            <v>3.2855475912652108</v>
          </cell>
          <cell r="X124">
            <v>5.1392038917923939</v>
          </cell>
          <cell r="Y124">
            <v>3127</v>
          </cell>
          <cell r="Z124">
            <v>-1.8536563005271831</v>
          </cell>
          <cell r="AA124">
            <v>63</v>
          </cell>
          <cell r="AB124">
            <v>-37</v>
          </cell>
          <cell r="AC124">
            <v>4125</v>
          </cell>
          <cell r="AD124">
            <v>4677</v>
          </cell>
          <cell r="AE124">
            <v>86</v>
          </cell>
          <cell r="AF124">
            <v>80.223880597014926</v>
          </cell>
          <cell r="AG124">
            <v>4757.2238805970146</v>
          </cell>
          <cell r="AH124">
            <v>4.1066841885192042</v>
          </cell>
          <cell r="AI124">
            <v>4.4827876223563585</v>
          </cell>
          <cell r="AJ124">
            <v>-0.37610343383715428</v>
          </cell>
          <cell r="AK124">
            <v>-13.28976513330865</v>
          </cell>
          <cell r="AO124">
            <v>21</v>
          </cell>
          <cell r="AP124" t="str">
            <v>papírenský průmysl</v>
          </cell>
          <cell r="AQ124">
            <v>4.0999999999999996</v>
          </cell>
          <cell r="AR124">
            <v>-0.4</v>
          </cell>
          <cell r="AS124">
            <v>3.3</v>
          </cell>
          <cell r="AT124">
            <v>-1.9</v>
          </cell>
          <cell r="AU124">
            <v>-13.3</v>
          </cell>
          <cell r="AV124">
            <v>-37</v>
          </cell>
        </row>
        <row r="125">
          <cell r="A125">
            <v>23</v>
          </cell>
          <cell r="B125" t="str">
            <v>koksování, rafinerské zpracování ropy</v>
          </cell>
          <cell r="C125">
            <v>717</v>
          </cell>
          <cell r="D125">
            <v>1.1951991998666445</v>
          </cell>
          <cell r="E125">
            <v>1.507083456595339</v>
          </cell>
          <cell r="F125">
            <v>917</v>
          </cell>
          <cell r="G125">
            <v>-0.31188425672869458</v>
          </cell>
          <cell r="H125">
            <v>78.2</v>
          </cell>
          <cell r="I125">
            <v>-21.799999999999997</v>
          </cell>
          <cell r="J125">
            <v>1470</v>
          </cell>
          <cell r="K125">
            <v>1113</v>
          </cell>
          <cell r="L125">
            <v>27</v>
          </cell>
          <cell r="M125">
            <v>25.186567164179102</v>
          </cell>
          <cell r="N125">
            <v>1138.186567164179</v>
          </cell>
          <cell r="O125">
            <v>1.4634729108177527</v>
          </cell>
          <cell r="P125">
            <v>1.0725264951321865</v>
          </cell>
          <cell r="Q125">
            <v>0.39094641568556621</v>
          </cell>
          <cell r="R125">
            <v>29.15281575168671</v>
          </cell>
          <cell r="T125">
            <v>25</v>
          </cell>
          <cell r="U125" t="str">
            <v>výroba pryžových a plastových produktů</v>
          </cell>
          <cell r="V125">
            <v>3120</v>
          </cell>
          <cell r="W125">
            <v>5.2008668111351897</v>
          </cell>
          <cell r="X125">
            <v>3.8014002563849716</v>
          </cell>
          <cell r="Y125">
            <v>2313</v>
          </cell>
          <cell r="Z125">
            <v>1.3994665547502181</v>
          </cell>
          <cell r="AA125">
            <v>134.80000000000001</v>
          </cell>
          <cell r="AB125">
            <v>34.800000000000011</v>
          </cell>
          <cell r="AC125">
            <v>4653</v>
          </cell>
          <cell r="AD125">
            <v>3061</v>
          </cell>
          <cell r="AE125">
            <v>256</v>
          </cell>
          <cell r="AF125">
            <v>238.80597014925371</v>
          </cell>
          <cell r="AG125">
            <v>3299.8059701492539</v>
          </cell>
          <cell r="AH125">
            <v>4.6323397646496627</v>
          </cell>
          <cell r="AI125">
            <v>3.1094457041416992</v>
          </cell>
          <cell r="AJ125">
            <v>1.5228940605079635</v>
          </cell>
          <cell r="AK125">
            <v>41.008290853826779</v>
          </cell>
          <cell r="AO125">
            <v>25</v>
          </cell>
          <cell r="AP125" t="str">
            <v>výroba pryžových a plastových produktů</v>
          </cell>
          <cell r="AQ125">
            <v>4.5999999999999996</v>
          </cell>
          <cell r="AR125">
            <v>1.5</v>
          </cell>
          <cell r="AS125">
            <v>5.2</v>
          </cell>
          <cell r="AT125">
            <v>1.4</v>
          </cell>
          <cell r="AU125">
            <v>41</v>
          </cell>
          <cell r="AV125">
            <v>34.799999999999997</v>
          </cell>
        </row>
        <row r="126">
          <cell r="A126">
            <v>24</v>
          </cell>
          <cell r="B126" t="str">
            <v>výroba chemických výrobků</v>
          </cell>
          <cell r="C126">
            <v>6953</v>
          </cell>
          <cell r="D126">
            <v>11.590265044174028</v>
          </cell>
          <cell r="E126">
            <v>8.5116523682740031</v>
          </cell>
          <cell r="F126">
            <v>5179</v>
          </cell>
          <cell r="G126">
            <v>3.0786126759000254</v>
          </cell>
          <cell r="H126">
            <v>134.30000000000001</v>
          </cell>
          <cell r="I126">
            <v>34.300000000000011</v>
          </cell>
          <cell r="J126">
            <v>8525</v>
          </cell>
          <cell r="K126">
            <v>9477</v>
          </cell>
          <cell r="L126">
            <v>148</v>
          </cell>
          <cell r="M126">
            <v>138.0597014925373</v>
          </cell>
          <cell r="N126">
            <v>9615.059701492537</v>
          </cell>
          <cell r="O126">
            <v>8.4871473229396894</v>
          </cell>
          <cell r="P126">
            <v>9.0603830511039529</v>
          </cell>
          <cell r="Q126">
            <v>-0.57323572816426349</v>
          </cell>
          <cell r="R126">
            <v>-11.337003984731664</v>
          </cell>
          <cell r="T126">
            <v>28</v>
          </cell>
          <cell r="U126" t="str">
            <v>výroba konstrukcí a kovodělných výrobků</v>
          </cell>
          <cell r="V126">
            <v>3203</v>
          </cell>
          <cell r="W126">
            <v>5.3392232038673111</v>
          </cell>
          <cell r="X126">
            <v>7.1590572921802575</v>
          </cell>
          <cell r="Y126">
            <v>4356</v>
          </cell>
          <cell r="Z126">
            <v>-1.8198340883129465</v>
          </cell>
          <cell r="AA126">
            <v>73.5</v>
          </cell>
          <cell r="AB126">
            <v>-26.5</v>
          </cell>
          <cell r="AC126">
            <v>7554</v>
          </cell>
          <cell r="AD126">
            <v>5360</v>
          </cell>
          <cell r="AE126">
            <v>454</v>
          </cell>
          <cell r="AF126">
            <v>423.50746268656712</v>
          </cell>
          <cell r="AG126">
            <v>5783.5074626865671</v>
          </cell>
          <cell r="AH126">
            <v>7.5204587539573495</v>
          </cell>
          <cell r="AI126">
            <v>5.4498666277365366</v>
          </cell>
          <cell r="AJ126">
            <v>2.0705921262208129</v>
          </cell>
          <cell r="AK126">
            <v>30.612782100414204</v>
          </cell>
          <cell r="AO126">
            <v>28</v>
          </cell>
          <cell r="AP126" t="str">
            <v>výroba konstrukcí a kovodělných výrobků</v>
          </cell>
          <cell r="AQ126">
            <v>7.5</v>
          </cell>
          <cell r="AR126">
            <v>2.1</v>
          </cell>
          <cell r="AS126">
            <v>5.3</v>
          </cell>
          <cell r="AT126">
            <v>-1.8</v>
          </cell>
          <cell r="AU126">
            <v>30.6</v>
          </cell>
          <cell r="AV126">
            <v>-26.5</v>
          </cell>
        </row>
        <row r="127">
          <cell r="A127">
            <v>25</v>
          </cell>
          <cell r="B127" t="str">
            <v>výroba pryžových a plastových produktů</v>
          </cell>
          <cell r="C127">
            <v>3120</v>
          </cell>
          <cell r="D127">
            <v>5.2008668111351897</v>
          </cell>
          <cell r="E127">
            <v>3.8014002563849716</v>
          </cell>
          <cell r="F127">
            <v>2313</v>
          </cell>
          <cell r="G127">
            <v>1.3994665547502181</v>
          </cell>
          <cell r="H127">
            <v>134.80000000000001</v>
          </cell>
          <cell r="I127">
            <v>34.800000000000011</v>
          </cell>
          <cell r="J127">
            <v>4653</v>
          </cell>
          <cell r="K127">
            <v>3061</v>
          </cell>
          <cell r="L127">
            <v>256</v>
          </cell>
          <cell r="M127">
            <v>238.80597014925371</v>
          </cell>
          <cell r="N127">
            <v>3299.8059701492539</v>
          </cell>
          <cell r="O127">
            <v>4.6323397646496627</v>
          </cell>
          <cell r="P127">
            <v>3.1094457041416992</v>
          </cell>
          <cell r="Q127">
            <v>1.5228940605079635</v>
          </cell>
          <cell r="R127">
            <v>41.008290853826779</v>
          </cell>
          <cell r="T127">
            <v>29</v>
          </cell>
          <cell r="U127" t="str">
            <v>výroba strojů a zařízení</v>
          </cell>
          <cell r="V127">
            <v>4535</v>
          </cell>
          <cell r="W127">
            <v>7.5595932655442581</v>
          </cell>
          <cell r="X127">
            <v>6.6840876968083354</v>
          </cell>
          <cell r="Y127">
            <v>4067</v>
          </cell>
          <cell r="Z127">
            <v>0.87550556873592278</v>
          </cell>
          <cell r="AA127">
            <v>111.5</v>
          </cell>
          <cell r="AB127">
            <v>11.5</v>
          </cell>
          <cell r="AC127">
            <v>6582</v>
          </cell>
          <cell r="AD127">
            <v>6330</v>
          </cell>
          <cell r="AE127">
            <v>540</v>
          </cell>
          <cell r="AF127">
            <v>503.73134328358208</v>
          </cell>
          <cell r="AG127">
            <v>6833.7313432835817</v>
          </cell>
          <cell r="AH127">
            <v>6.5527746251717343</v>
          </cell>
          <cell r="AI127">
            <v>6.4395048559993038</v>
          </cell>
          <cell r="AJ127">
            <v>0.11326976917243048</v>
          </cell>
          <cell r="AK127">
            <v>-3.6836587603197413</v>
          </cell>
          <cell r="AO127">
            <v>29</v>
          </cell>
          <cell r="AP127" t="str">
            <v>výroba strojů a zařízení</v>
          </cell>
          <cell r="AQ127">
            <v>6.6</v>
          </cell>
          <cell r="AR127">
            <v>0.1</v>
          </cell>
          <cell r="AS127">
            <v>7.6</v>
          </cell>
          <cell r="AT127">
            <v>0.9</v>
          </cell>
          <cell r="AU127">
            <v>-3.7</v>
          </cell>
          <cell r="AV127">
            <v>11.5</v>
          </cell>
        </row>
        <row r="128">
          <cell r="A128">
            <v>26</v>
          </cell>
          <cell r="B128" t="str">
            <v>výroba nekovových minerálních výrobků</v>
          </cell>
          <cell r="C128">
            <v>5508</v>
          </cell>
          <cell r="D128">
            <v>9.1815302550425066</v>
          </cell>
          <cell r="E128">
            <v>12.018867304342109</v>
          </cell>
          <cell r="F128">
            <v>7313</v>
          </cell>
          <cell r="G128">
            <v>-2.8373370492996024</v>
          </cell>
          <cell r="H128">
            <v>75.3</v>
          </cell>
          <cell r="I128">
            <v>-24.700000000000003</v>
          </cell>
          <cell r="J128">
            <v>10190</v>
          </cell>
          <cell r="K128">
            <v>10801</v>
          </cell>
          <cell r="L128">
            <v>124</v>
          </cell>
          <cell r="M128">
            <v>115.67164179104476</v>
          </cell>
          <cell r="N128">
            <v>10916.671641791045</v>
          </cell>
          <cell r="O128">
            <v>10.14475439539653</v>
          </cell>
          <cell r="P128">
            <v>10.28690718398734</v>
          </cell>
          <cell r="Q128">
            <v>-0.14215278859080982</v>
          </cell>
          <cell r="R128">
            <v>-6.6565310896520069</v>
          </cell>
          <cell r="T128">
            <v>31</v>
          </cell>
          <cell r="U128" t="str">
            <v>výroba elektrických strojů a přístrojů</v>
          </cell>
          <cell r="V128">
            <v>4136</v>
          </cell>
          <cell r="W128">
            <v>6.8944824137356227</v>
          </cell>
          <cell r="X128">
            <v>4.7299740328041278</v>
          </cell>
          <cell r="Y128">
            <v>2878</v>
          </cell>
          <cell r="Z128">
            <v>2.1645083809314949</v>
          </cell>
          <cell r="AA128">
            <v>143.69999999999999</v>
          </cell>
          <cell r="AB128">
            <v>43.699999999999989</v>
          </cell>
          <cell r="AC128">
            <v>4944</v>
          </cell>
          <cell r="AD128">
            <v>3777</v>
          </cell>
          <cell r="AE128">
            <v>181</v>
          </cell>
          <cell r="AF128">
            <v>168.84328358208955</v>
          </cell>
          <cell r="AG128">
            <v>3945.8432835820895</v>
          </cell>
          <cell r="AH128">
            <v>4.9220476674033806</v>
          </cell>
          <cell r="AI128">
            <v>3.7182142096663173</v>
          </cell>
          <cell r="AJ128">
            <v>1.2038334577370633</v>
          </cell>
          <cell r="AK128">
            <v>25.296410543496563</v>
          </cell>
          <cell r="AO128">
            <v>31</v>
          </cell>
          <cell r="AP128" t="str">
            <v>výroba elektrických strojů a přístrojů</v>
          </cell>
          <cell r="AQ128">
            <v>4.9000000000000004</v>
          </cell>
          <cell r="AR128">
            <v>1.2</v>
          </cell>
          <cell r="AS128">
            <v>6.9</v>
          </cell>
          <cell r="AT128">
            <v>2.2000000000000002</v>
          </cell>
          <cell r="AU128">
            <v>25.3</v>
          </cell>
          <cell r="AV128">
            <v>43.7</v>
          </cell>
        </row>
        <row r="129">
          <cell r="A129">
            <v>27</v>
          </cell>
          <cell r="B129" t="str">
            <v>výroba kovů</v>
          </cell>
          <cell r="C129">
            <v>3418</v>
          </cell>
          <cell r="D129">
            <v>5.69761626937823</v>
          </cell>
          <cell r="E129">
            <v>7.2905367649475723</v>
          </cell>
          <cell r="F129">
            <v>4436</v>
          </cell>
          <cell r="G129">
            <v>-1.5929204955693423</v>
          </cell>
          <cell r="H129">
            <v>77.099999999999994</v>
          </cell>
          <cell r="I129">
            <v>-22.900000000000006</v>
          </cell>
          <cell r="J129">
            <v>10825</v>
          </cell>
          <cell r="K129">
            <v>9284</v>
          </cell>
          <cell r="L129">
            <v>2314</v>
          </cell>
          <cell r="M129">
            <v>2158.5820895522388</v>
          </cell>
          <cell r="N129">
            <v>11442.582089552239</v>
          </cell>
          <cell r="O129">
            <v>10.776934870477669</v>
          </cell>
          <cell r="P129">
            <v>10.782478741026591</v>
          </cell>
          <cell r="Q129">
            <v>-5.5438705489212481E-3</v>
          </cell>
          <cell r="R129">
            <v>-5.3972266462141372</v>
          </cell>
          <cell r="U129" t="str">
            <v xml:space="preserve">skupina oborů se střední investiční aktivitou </v>
          </cell>
          <cell r="V129">
            <v>20004</v>
          </cell>
          <cell r="W129">
            <v>33.34555759293216</v>
          </cell>
          <cell r="X129">
            <v>31.760510140354334</v>
          </cell>
          <cell r="Y129">
            <v>19325</v>
          </cell>
          <cell r="Z129">
            <v>1.5850474525778218</v>
          </cell>
          <cell r="AA129">
            <v>103.5</v>
          </cell>
          <cell r="AB129">
            <v>3.5</v>
          </cell>
          <cell r="AC129">
            <v>31912</v>
          </cell>
          <cell r="AD129">
            <v>26981</v>
          </cell>
          <cell r="AE129">
            <v>1899</v>
          </cell>
          <cell r="AF129">
            <v>1771.4552238805968</v>
          </cell>
          <cell r="AG129">
            <v>28752.455223880595</v>
          </cell>
          <cell r="AH129">
            <v>31.77030444218784</v>
          </cell>
          <cell r="AI129">
            <v>27.093774357702074</v>
          </cell>
          <cell r="AJ129">
            <v>4.6765300844857665</v>
          </cell>
          <cell r="AK129">
            <v>10.988782528370722</v>
          </cell>
          <cell r="AP129" t="str">
            <v xml:space="preserve">skupina oborů se střední investiční aktivitou </v>
          </cell>
          <cell r="AQ129">
            <v>31.8</v>
          </cell>
          <cell r="AR129">
            <v>4.7</v>
          </cell>
          <cell r="AS129">
            <v>33.299999999999997</v>
          </cell>
          <cell r="AT129">
            <v>1.6</v>
          </cell>
          <cell r="AU129">
            <v>11</v>
          </cell>
          <cell r="AV129">
            <v>3.5</v>
          </cell>
        </row>
        <row r="130">
          <cell r="A130">
            <v>28</v>
          </cell>
          <cell r="B130" t="str">
            <v>výroba konstrukcí a kovodělných výrobků</v>
          </cell>
          <cell r="C130">
            <v>3203</v>
          </cell>
          <cell r="D130">
            <v>5.3392232038673111</v>
          </cell>
          <cell r="E130">
            <v>7.1590572921802575</v>
          </cell>
          <cell r="F130">
            <v>4356</v>
          </cell>
          <cell r="G130">
            <v>-1.8198340883129465</v>
          </cell>
          <cell r="H130">
            <v>73.5</v>
          </cell>
          <cell r="I130">
            <v>-26.5</v>
          </cell>
          <cell r="J130">
            <v>7554</v>
          </cell>
          <cell r="K130">
            <v>5360</v>
          </cell>
          <cell r="L130">
            <v>454</v>
          </cell>
          <cell r="M130">
            <v>423.50746268656712</v>
          </cell>
          <cell r="N130">
            <v>5783.5074626865671</v>
          </cell>
          <cell r="O130">
            <v>7.5204587539573495</v>
          </cell>
          <cell r="P130">
            <v>5.4498666277365366</v>
          </cell>
          <cell r="Q130">
            <v>2.0705921262208129</v>
          </cell>
          <cell r="R130">
            <v>30.612782100414204</v>
          </cell>
          <cell r="T130">
            <v>16</v>
          </cell>
          <cell r="U130" t="str">
            <v>zpracování tabáku</v>
          </cell>
          <cell r="V130">
            <v>183</v>
          </cell>
          <cell r="W130">
            <v>0.30505084180696784</v>
          </cell>
          <cell r="X130">
            <v>0.64589290996943094</v>
          </cell>
          <cell r="Y130">
            <v>393</v>
          </cell>
          <cell r="Z130">
            <v>-0.3408420681624631</v>
          </cell>
          <cell r="AA130">
            <v>46.5</v>
          </cell>
          <cell r="AB130">
            <v>-53.5</v>
          </cell>
          <cell r="AC130">
            <v>482</v>
          </cell>
          <cell r="AD130">
            <v>1076</v>
          </cell>
          <cell r="AE130">
            <v>59</v>
          </cell>
          <cell r="AF130">
            <v>55.037313432835816</v>
          </cell>
          <cell r="AG130">
            <v>1131.0373134328358</v>
          </cell>
          <cell r="AH130">
            <v>0.47985982517969855</v>
          </cell>
          <cell r="AI130">
            <v>1.0657896698449292</v>
          </cell>
          <cell r="AJ130">
            <v>-0.58592984466523057</v>
          </cell>
          <cell r="AK130">
            <v>-57.384252997182614</v>
          </cell>
          <cell r="AO130">
            <v>16</v>
          </cell>
          <cell r="AP130" t="str">
            <v>zpracování tabáku</v>
          </cell>
          <cell r="AQ130">
            <v>0.5</v>
          </cell>
          <cell r="AR130">
            <v>-0.6</v>
          </cell>
          <cell r="AS130">
            <v>0.3</v>
          </cell>
          <cell r="AT130">
            <v>-0.3</v>
          </cell>
          <cell r="AU130">
            <v>-57.4</v>
          </cell>
          <cell r="AV130">
            <v>-53.5</v>
          </cell>
        </row>
        <row r="131">
          <cell r="A131">
            <v>29</v>
          </cell>
          <cell r="B131" t="str">
            <v>výroba strojů a zařízení</v>
          </cell>
          <cell r="C131">
            <v>4535</v>
          </cell>
          <cell r="D131">
            <v>7.5595932655442581</v>
          </cell>
          <cell r="E131">
            <v>6.6840876968083354</v>
          </cell>
          <cell r="F131">
            <v>4067</v>
          </cell>
          <cell r="G131">
            <v>0.87550556873592278</v>
          </cell>
          <cell r="H131">
            <v>111.5</v>
          </cell>
          <cell r="I131">
            <v>11.5</v>
          </cell>
          <cell r="J131">
            <v>6582</v>
          </cell>
          <cell r="K131">
            <v>6330</v>
          </cell>
          <cell r="L131">
            <v>540</v>
          </cell>
          <cell r="M131">
            <v>503.73134328358208</v>
          </cell>
          <cell r="N131">
            <v>6833.7313432835817</v>
          </cell>
          <cell r="O131">
            <v>6.5527746251717343</v>
          </cell>
          <cell r="P131">
            <v>6.4395048559993038</v>
          </cell>
          <cell r="Q131">
            <v>0.11326976917243048</v>
          </cell>
          <cell r="R131">
            <v>-3.6836587603197413</v>
          </cell>
          <cell r="T131">
            <v>18</v>
          </cell>
          <cell r="U131" t="str">
            <v>oděvní průmysl, zpracování kožešin</v>
          </cell>
          <cell r="V131">
            <v>367</v>
          </cell>
          <cell r="W131">
            <v>0.61176862810468413</v>
          </cell>
          <cell r="X131">
            <v>0.51934391743089103</v>
          </cell>
          <cell r="Y131">
            <v>316</v>
          </cell>
          <cell r="Z131">
            <v>9.2424710673793098E-2</v>
          </cell>
          <cell r="AA131">
            <v>116.1</v>
          </cell>
          <cell r="AB131">
            <v>16.099999999999994</v>
          </cell>
          <cell r="AC131">
            <v>799</v>
          </cell>
          <cell r="AD131">
            <v>603</v>
          </cell>
          <cell r="AE131">
            <v>60</v>
          </cell>
          <cell r="AF131">
            <v>55.970149253731343</v>
          </cell>
          <cell r="AG131">
            <v>658.97014925373139</v>
          </cell>
          <cell r="AH131">
            <v>0.7954522828186289</v>
          </cell>
          <cell r="AI131">
            <v>0.62095526776137966</v>
          </cell>
          <cell r="AJ131">
            <v>0.17449701505724924</v>
          </cell>
          <cell r="AK131">
            <v>21.249801816493385</v>
          </cell>
          <cell r="AO131">
            <v>18</v>
          </cell>
          <cell r="AP131" t="str">
            <v>oděvní průmysl, zpracování kožešin</v>
          </cell>
          <cell r="AQ131">
            <v>0.8</v>
          </cell>
          <cell r="AR131">
            <v>0.2</v>
          </cell>
          <cell r="AS131">
            <v>0.6</v>
          </cell>
          <cell r="AT131">
            <v>0.1</v>
          </cell>
          <cell r="AU131">
            <v>21.2</v>
          </cell>
          <cell r="AV131">
            <v>16.100000000000001</v>
          </cell>
        </row>
        <row r="132">
          <cell r="A132">
            <v>30</v>
          </cell>
          <cell r="B132" t="str">
            <v>výroba kancelářských strojů a počítačů</v>
          </cell>
          <cell r="C132">
            <v>93</v>
          </cell>
          <cell r="D132">
            <v>0.15502583763960662</v>
          </cell>
          <cell r="E132">
            <v>7.395720343161423E-2</v>
          </cell>
          <cell r="F132">
            <v>45</v>
          </cell>
          <cell r="G132">
            <v>8.1068634207992388E-2</v>
          </cell>
          <cell r="H132">
            <v>203.9</v>
          </cell>
          <cell r="I132">
            <v>103.9</v>
          </cell>
          <cell r="J132">
            <v>67</v>
          </cell>
          <cell r="K132">
            <v>66</v>
          </cell>
          <cell r="L132">
            <v>85</v>
          </cell>
          <cell r="M132">
            <v>79.291044776119392</v>
          </cell>
          <cell r="N132">
            <v>145.29104477611941</v>
          </cell>
          <cell r="O132">
            <v>6.6702506819584645E-2</v>
          </cell>
          <cell r="P132">
            <v>0.13690944834824015</v>
          </cell>
          <cell r="Q132">
            <v>-7.0206941528655503E-2</v>
          </cell>
          <cell r="R132">
            <v>-53.885664389542342</v>
          </cell>
          <cell r="T132">
            <v>19</v>
          </cell>
          <cell r="U132" t="str">
            <v>zpracování kůží, výroba brašnářského zboží, obuvi</v>
          </cell>
          <cell r="V132">
            <v>206</v>
          </cell>
          <cell r="W132">
            <v>0.34339056509418237</v>
          </cell>
          <cell r="X132">
            <v>0.3533510830621569</v>
          </cell>
          <cell r="Y132">
            <v>215</v>
          </cell>
          <cell r="Z132">
            <v>-9.9605179679745359E-3</v>
          </cell>
          <cell r="AA132">
            <v>95.9</v>
          </cell>
          <cell r="AB132">
            <v>-4.0999999999999943</v>
          </cell>
          <cell r="AC132">
            <v>294</v>
          </cell>
          <cell r="AD132">
            <v>442</v>
          </cell>
          <cell r="AE132">
            <v>62</v>
          </cell>
          <cell r="AF132">
            <v>57.835820895522382</v>
          </cell>
          <cell r="AG132">
            <v>499.83582089552237</v>
          </cell>
          <cell r="AH132">
            <v>0.29269458216355054</v>
          </cell>
          <cell r="AI132">
            <v>0.47100113161787599</v>
          </cell>
          <cell r="AJ132">
            <v>-0.17830654945432545</v>
          </cell>
          <cell r="AK132">
            <v>-41.180686195467167</v>
          </cell>
          <cell r="AO132">
            <v>19</v>
          </cell>
          <cell r="AP132" t="str">
            <v>zpracování kůží, výroba brašnářského zboží, obuvi</v>
          </cell>
          <cell r="AQ132">
            <v>0.3</v>
          </cell>
          <cell r="AR132">
            <v>-0.2</v>
          </cell>
          <cell r="AS132">
            <v>0.3</v>
          </cell>
          <cell r="AT132">
            <v>0</v>
          </cell>
          <cell r="AU132">
            <v>-41.2</v>
          </cell>
          <cell r="AV132">
            <v>-4.0999999999999996</v>
          </cell>
        </row>
        <row r="133">
          <cell r="A133">
            <v>31</v>
          </cell>
          <cell r="B133" t="str">
            <v>výroba elektrických strojů a přístrojů</v>
          </cell>
          <cell r="C133">
            <v>4136</v>
          </cell>
          <cell r="D133">
            <v>6.8944824137356227</v>
          </cell>
          <cell r="E133">
            <v>4.7299740328041278</v>
          </cell>
          <cell r="F133">
            <v>2878</v>
          </cell>
          <cell r="G133">
            <v>2.1645083809314949</v>
          </cell>
          <cell r="H133">
            <v>143.69999999999999</v>
          </cell>
          <cell r="I133">
            <v>43.699999999999989</v>
          </cell>
          <cell r="J133">
            <v>4944</v>
          </cell>
          <cell r="K133">
            <v>3777</v>
          </cell>
          <cell r="L133">
            <v>181</v>
          </cell>
          <cell r="M133">
            <v>168.84328358208955</v>
          </cell>
          <cell r="N133">
            <v>3945.8432835820895</v>
          </cell>
          <cell r="O133">
            <v>4.9220476674033806</v>
          </cell>
          <cell r="P133">
            <v>3.7182142096663173</v>
          </cell>
          <cell r="Q133">
            <v>1.2038334577370633</v>
          </cell>
          <cell r="R133">
            <v>25.296410543496563</v>
          </cell>
          <cell r="T133">
            <v>20</v>
          </cell>
          <cell r="U133" t="str">
            <v>dřevařský průmysl</v>
          </cell>
          <cell r="V133">
            <v>1597</v>
          </cell>
          <cell r="W133">
            <v>2.6621103517252878</v>
          </cell>
          <cell r="X133">
            <v>1.7059461591559018</v>
          </cell>
          <cell r="Y133">
            <v>1038</v>
          </cell>
          <cell r="Z133">
            <v>0.95616419256938601</v>
          </cell>
          <cell r="AA133">
            <v>153.9</v>
          </cell>
          <cell r="AB133">
            <v>53.900000000000006</v>
          </cell>
          <cell r="AC133">
            <v>1755</v>
          </cell>
          <cell r="AD133">
            <v>3336</v>
          </cell>
          <cell r="AE133">
            <v>222</v>
          </cell>
          <cell r="AF133">
            <v>207.08955223880596</v>
          </cell>
          <cell r="AG133">
            <v>3543.0895522388059</v>
          </cell>
          <cell r="AH133">
            <v>1.7472074547518068</v>
          </cell>
          <cell r="AI133">
            <v>3.3386946648563032</v>
          </cell>
          <cell r="AJ133">
            <v>-1.5914872101044963</v>
          </cell>
          <cell r="AK133">
            <v>-50.466959016289856</v>
          </cell>
          <cell r="AO133">
            <v>20</v>
          </cell>
          <cell r="AP133" t="str">
            <v>dřevařský průmysl</v>
          </cell>
          <cell r="AQ133">
            <v>1.7</v>
          </cell>
          <cell r="AR133">
            <v>-1.6</v>
          </cell>
          <cell r="AS133">
            <v>2.7</v>
          </cell>
          <cell r="AT133">
            <v>1</v>
          </cell>
          <cell r="AU133">
            <v>-50.5</v>
          </cell>
          <cell r="AV133">
            <v>53.9</v>
          </cell>
        </row>
        <row r="134">
          <cell r="A134">
            <v>32</v>
          </cell>
          <cell r="B134" t="str">
            <v>výroba radiových, televizních a spojových přístrojů</v>
          </cell>
          <cell r="C134">
            <v>1370</v>
          </cell>
          <cell r="D134">
            <v>2.2837139523253875</v>
          </cell>
          <cell r="E134">
            <v>1.3312296617690562</v>
          </cell>
          <cell r="F134">
            <v>810</v>
          </cell>
          <cell r="G134">
            <v>0.95248429055633133</v>
          </cell>
          <cell r="H134">
            <v>169.2</v>
          </cell>
          <cell r="I134">
            <v>69.199999999999989</v>
          </cell>
          <cell r="J134">
            <v>1416</v>
          </cell>
          <cell r="K134">
            <v>984</v>
          </cell>
          <cell r="L134">
            <v>67</v>
          </cell>
          <cell r="M134">
            <v>62.499999999999993</v>
          </cell>
          <cell r="N134">
            <v>1046.5</v>
          </cell>
          <cell r="O134">
            <v>1.4097126814407741</v>
          </cell>
          <cell r="P134">
            <v>0.98612917208495876</v>
          </cell>
          <cell r="Q134">
            <v>0.42358350935581535</v>
          </cell>
          <cell r="R134">
            <v>35.308170090778781</v>
          </cell>
          <cell r="T134">
            <v>22</v>
          </cell>
          <cell r="U134" t="str">
            <v>vydavatelství, tisk, reprodukce nosičů</v>
          </cell>
          <cell r="V134">
            <v>905</v>
          </cell>
          <cell r="W134">
            <v>1.5085847641273546</v>
          </cell>
          <cell r="X134">
            <v>2.3929264043651184</v>
          </cell>
          <cell r="Y134">
            <v>1456</v>
          </cell>
          <cell r="Z134">
            <v>-0.88434164023776374</v>
          </cell>
          <cell r="AA134">
            <v>62.2</v>
          </cell>
          <cell r="AB134">
            <v>-37.799999999999997</v>
          </cell>
          <cell r="AC134">
            <v>3298</v>
          </cell>
          <cell r="AD134">
            <v>2076</v>
          </cell>
          <cell r="AE134">
            <v>445</v>
          </cell>
          <cell r="AF134">
            <v>415.11194029850742</v>
          </cell>
          <cell r="AG134">
            <v>2491.1119402985073</v>
          </cell>
          <cell r="AH134">
            <v>3.2833562312088085</v>
          </cell>
          <cell r="AI134">
            <v>2.3474038750669108</v>
          </cell>
          <cell r="AJ134">
            <v>0.93595235614189765</v>
          </cell>
          <cell r="AK134">
            <v>32.39067850177797</v>
          </cell>
          <cell r="AO134">
            <v>22</v>
          </cell>
          <cell r="AP134" t="str">
            <v>vydavatelství, tisk, reprodukce nosičů</v>
          </cell>
          <cell r="AQ134">
            <v>3.3</v>
          </cell>
          <cell r="AR134">
            <v>0.9</v>
          </cell>
          <cell r="AS134">
            <v>1.5</v>
          </cell>
          <cell r="AT134">
            <v>-0.9</v>
          </cell>
          <cell r="AU134">
            <v>32.4</v>
          </cell>
          <cell r="AV134">
            <v>-37.799999999999997</v>
          </cell>
        </row>
        <row r="135">
          <cell r="A135">
            <v>33</v>
          </cell>
          <cell r="B135" t="str">
            <v>výroba zdravotnických, přesných, optických přístrojů</v>
          </cell>
          <cell r="C135">
            <v>404</v>
          </cell>
          <cell r="D135">
            <v>0.67344557426237706</v>
          </cell>
          <cell r="E135">
            <v>0.99760049962199648</v>
          </cell>
          <cell r="F135">
            <v>607</v>
          </cell>
          <cell r="G135">
            <v>-0.32415492535961943</v>
          </cell>
          <cell r="H135">
            <v>66.5</v>
          </cell>
          <cell r="I135">
            <v>-33.5</v>
          </cell>
          <cell r="J135">
            <v>1012</v>
          </cell>
          <cell r="K135">
            <v>1184</v>
          </cell>
          <cell r="L135">
            <v>105</v>
          </cell>
          <cell r="M135">
            <v>97.947761194029852</v>
          </cell>
          <cell r="N135">
            <v>1281.9477611940299</v>
          </cell>
          <cell r="O135">
            <v>1.0075065209167113</v>
          </cell>
          <cell r="P135">
            <v>1.2079943472550743</v>
          </cell>
          <cell r="Q135">
            <v>-0.20048782633836293</v>
          </cell>
          <cell r="R135">
            <v>-21.057625697836201</v>
          </cell>
          <cell r="T135">
            <v>23</v>
          </cell>
          <cell r="U135" t="str">
            <v>koksování, rafinerské zpracování ropy</v>
          </cell>
          <cell r="V135">
            <v>717</v>
          </cell>
          <cell r="W135">
            <v>1.1951991998666445</v>
          </cell>
          <cell r="X135">
            <v>1.507083456595339</v>
          </cell>
          <cell r="Y135">
            <v>917</v>
          </cell>
          <cell r="Z135">
            <v>-0.31188425672869458</v>
          </cell>
          <cell r="AA135">
            <v>78.2</v>
          </cell>
          <cell r="AB135">
            <v>-21.799999999999997</v>
          </cell>
          <cell r="AC135">
            <v>1470</v>
          </cell>
          <cell r="AD135">
            <v>1113</v>
          </cell>
          <cell r="AE135">
            <v>27</v>
          </cell>
          <cell r="AF135">
            <v>25.186567164179102</v>
          </cell>
          <cell r="AG135">
            <v>1138.186567164179</v>
          </cell>
          <cell r="AH135">
            <v>1.4634729108177527</v>
          </cell>
          <cell r="AI135">
            <v>1.0725264951321865</v>
          </cell>
          <cell r="AJ135">
            <v>0.39094641568556621</v>
          </cell>
          <cell r="AK135">
            <v>29.15281575168671</v>
          </cell>
          <cell r="AO135">
            <v>23</v>
          </cell>
          <cell r="AP135" t="str">
            <v>koksování, rafinerské zpracování ropy</v>
          </cell>
          <cell r="AQ135">
            <v>1.5</v>
          </cell>
          <cell r="AR135">
            <v>0.4</v>
          </cell>
          <cell r="AS135">
            <v>1.2</v>
          </cell>
          <cell r="AT135">
            <v>-0.3</v>
          </cell>
          <cell r="AU135">
            <v>29.2</v>
          </cell>
          <cell r="AV135">
            <v>-21.8</v>
          </cell>
        </row>
        <row r="136">
          <cell r="A136">
            <v>34</v>
          </cell>
          <cell r="B136" t="str">
            <v>výroba dvoustopých motorových vozidel</v>
          </cell>
          <cell r="C136">
            <v>7574</v>
          </cell>
          <cell r="D136">
            <v>12.625437572928821</v>
          </cell>
          <cell r="E136">
            <v>13.0559116457943</v>
          </cell>
          <cell r="F136">
            <v>7944</v>
          </cell>
          <cell r="G136">
            <v>-0.43047407286547923</v>
          </cell>
          <cell r="H136">
            <v>95.3</v>
          </cell>
          <cell r="I136">
            <v>-4.7000000000000028</v>
          </cell>
          <cell r="J136">
            <v>11905</v>
          </cell>
          <cell r="K136">
            <v>13246</v>
          </cell>
          <cell r="L136">
            <v>136</v>
          </cell>
          <cell r="M136">
            <v>126.86567164179104</v>
          </cell>
          <cell r="N136">
            <v>13372.865671641792</v>
          </cell>
          <cell r="O136">
            <v>11.852139458017243</v>
          </cell>
          <cell r="P136">
            <v>12.601407504232668</v>
          </cell>
          <cell r="Q136">
            <v>-0.74926804621542509</v>
          </cell>
          <cell r="R136">
            <v>-10.976448187575205</v>
          </cell>
          <cell r="T136">
            <v>30</v>
          </cell>
          <cell r="U136" t="str">
            <v>výroba kancelářských strojů a počítačů</v>
          </cell>
          <cell r="V136">
            <v>93</v>
          </cell>
          <cell r="W136">
            <v>0.15502583763960662</v>
          </cell>
          <cell r="X136">
            <v>7.395720343161423E-2</v>
          </cell>
          <cell r="Y136">
            <v>45</v>
          </cell>
          <cell r="Z136">
            <v>8.1068634207992388E-2</v>
          </cell>
          <cell r="AA136">
            <v>203.9</v>
          </cell>
          <cell r="AB136">
            <v>103.9</v>
          </cell>
          <cell r="AC136">
            <v>67</v>
          </cell>
          <cell r="AD136">
            <v>66</v>
          </cell>
          <cell r="AE136">
            <v>85</v>
          </cell>
          <cell r="AF136">
            <v>79.291044776119392</v>
          </cell>
          <cell r="AG136">
            <v>145.29104477611941</v>
          </cell>
          <cell r="AH136">
            <v>6.6702506819584645E-2</v>
          </cell>
          <cell r="AI136">
            <v>0.13690944834824015</v>
          </cell>
          <cell r="AJ136">
            <v>-7.0206941528655503E-2</v>
          </cell>
          <cell r="AK136">
            <v>-53.885664389542342</v>
          </cell>
          <cell r="AO136">
            <v>30</v>
          </cell>
          <cell r="AP136" t="str">
            <v>výroba kancelářských strojů a počítačů</v>
          </cell>
          <cell r="AQ136">
            <v>0.1</v>
          </cell>
          <cell r="AR136">
            <v>-0.1</v>
          </cell>
          <cell r="AS136">
            <v>0.2</v>
          </cell>
          <cell r="AT136">
            <v>0.1</v>
          </cell>
          <cell r="AU136">
            <v>-53.9</v>
          </cell>
          <cell r="AV136">
            <v>103.9</v>
          </cell>
        </row>
        <row r="137">
          <cell r="A137">
            <v>35</v>
          </cell>
          <cell r="B137" t="str">
            <v>výroba ostatních dopravních zařízení</v>
          </cell>
          <cell r="C137">
            <v>854</v>
          </cell>
          <cell r="D137">
            <v>1.4235705950991833</v>
          </cell>
          <cell r="E137">
            <v>1.7437465075765046</v>
          </cell>
          <cell r="F137">
            <v>1061</v>
          </cell>
          <cell r="G137">
            <v>-0.32017591247732136</v>
          </cell>
          <cell r="H137">
            <v>80.5</v>
          </cell>
          <cell r="I137">
            <v>-19.5</v>
          </cell>
          <cell r="J137">
            <v>1845</v>
          </cell>
          <cell r="K137">
            <v>1695</v>
          </cell>
          <cell r="L137">
            <v>39</v>
          </cell>
          <cell r="M137">
            <v>36.380597014925371</v>
          </cell>
          <cell r="N137">
            <v>1731.3805970149253</v>
          </cell>
          <cell r="O137">
            <v>1.8368078370467713</v>
          </cell>
          <cell r="P137">
            <v>1.6315001573801147</v>
          </cell>
          <cell r="Q137">
            <v>0.20530767966665664</v>
          </cell>
          <cell r="R137">
            <v>6.5623585698584064</v>
          </cell>
          <cell r="T137">
            <v>32</v>
          </cell>
          <cell r="U137" t="str">
            <v>výroba radiových, televizních a spojových přístrojů</v>
          </cell>
          <cell r="V137">
            <v>1370</v>
          </cell>
          <cell r="W137">
            <v>2.2837139523253875</v>
          </cell>
          <cell r="X137">
            <v>1.3312296617690562</v>
          </cell>
          <cell r="Y137">
            <v>810</v>
          </cell>
          <cell r="Z137">
            <v>0.95248429055633133</v>
          </cell>
          <cell r="AA137">
            <v>169.2</v>
          </cell>
          <cell r="AB137">
            <v>69.199999999999989</v>
          </cell>
          <cell r="AC137">
            <v>1416</v>
          </cell>
          <cell r="AD137">
            <v>984</v>
          </cell>
          <cell r="AE137">
            <v>67</v>
          </cell>
          <cell r="AF137">
            <v>62.499999999999993</v>
          </cell>
          <cell r="AG137">
            <v>1046.5</v>
          </cell>
          <cell r="AH137">
            <v>1.4097126814407741</v>
          </cell>
          <cell r="AI137">
            <v>0.98612917208495876</v>
          </cell>
          <cell r="AJ137">
            <v>0.42358350935581535</v>
          </cell>
          <cell r="AK137">
            <v>35.308170090778781</v>
          </cell>
          <cell r="AO137">
            <v>32</v>
          </cell>
          <cell r="AP137" t="str">
            <v>výroba radiových, televizních a spojových přístrojů</v>
          </cell>
          <cell r="AQ137">
            <v>1.4</v>
          </cell>
          <cell r="AR137">
            <v>0.4</v>
          </cell>
          <cell r="AS137">
            <v>2.2999999999999998</v>
          </cell>
          <cell r="AT137">
            <v>1</v>
          </cell>
          <cell r="AU137">
            <v>35.299999999999997</v>
          </cell>
          <cell r="AV137">
            <v>69.2</v>
          </cell>
        </row>
        <row r="138">
          <cell r="A138">
            <v>36</v>
          </cell>
          <cell r="B138" t="str">
            <v>výroba nábytku; ostatní zpracovatelský průmysl</v>
          </cell>
          <cell r="C138">
            <v>1055</v>
          </cell>
          <cell r="D138">
            <v>1.7586264377396232</v>
          </cell>
          <cell r="E138">
            <v>2.8810439470137723</v>
          </cell>
          <cell r="F138">
            <v>1753</v>
          </cell>
          <cell r="G138">
            <v>-1.1224175092741491</v>
          </cell>
          <cell r="H138">
            <v>60.2</v>
          </cell>
          <cell r="I138">
            <v>-39.799999999999997</v>
          </cell>
          <cell r="J138">
            <v>2722</v>
          </cell>
          <cell r="K138">
            <v>2015</v>
          </cell>
          <cell r="L138">
            <v>360</v>
          </cell>
          <cell r="M138">
            <v>335.82089552238801</v>
          </cell>
          <cell r="N138">
            <v>2350.8208955223881</v>
          </cell>
          <cell r="O138">
            <v>2.7099137845210359</v>
          </cell>
          <cell r="P138">
            <v>2.2152059851137258</v>
          </cell>
          <cell r="Q138">
            <v>0.49470779940731013</v>
          </cell>
          <cell r="R138">
            <v>15.789340020951714</v>
          </cell>
          <cell r="T138">
            <v>33</v>
          </cell>
          <cell r="U138" t="str">
            <v>výroba zdravotnických, přesných, optických přístrojů</v>
          </cell>
          <cell r="V138">
            <v>404</v>
          </cell>
          <cell r="W138">
            <v>0.67344557426237706</v>
          </cell>
          <cell r="X138">
            <v>0.99760049962199648</v>
          </cell>
          <cell r="Y138">
            <v>607</v>
          </cell>
          <cell r="Z138">
            <v>-0.32415492535961943</v>
          </cell>
          <cell r="AA138">
            <v>66.5</v>
          </cell>
          <cell r="AB138">
            <v>-33.5</v>
          </cell>
          <cell r="AC138">
            <v>1012</v>
          </cell>
          <cell r="AD138">
            <v>1184</v>
          </cell>
          <cell r="AE138">
            <v>105</v>
          </cell>
          <cell r="AF138">
            <v>97.947761194029852</v>
          </cell>
          <cell r="AG138">
            <v>1281.9477611940299</v>
          </cell>
          <cell r="AH138">
            <v>1.0075065209167113</v>
          </cell>
          <cell r="AI138">
            <v>1.2079943472550743</v>
          </cell>
          <cell r="AJ138">
            <v>-0.20048782633836293</v>
          </cell>
          <cell r="AK138">
            <v>-21.057625697836201</v>
          </cell>
          <cell r="AO138">
            <v>33</v>
          </cell>
          <cell r="AP138" t="str">
            <v>výroba zdravotnických, přesných, optických přístrojů</v>
          </cell>
          <cell r="AQ138">
            <v>1</v>
          </cell>
          <cell r="AR138">
            <v>-0.2</v>
          </cell>
          <cell r="AS138">
            <v>0.7</v>
          </cell>
          <cell r="AT138">
            <v>-0.3</v>
          </cell>
          <cell r="AU138">
            <v>-21.1</v>
          </cell>
          <cell r="AV138">
            <v>-33.5</v>
          </cell>
        </row>
        <row r="139">
          <cell r="A139">
            <v>37</v>
          </cell>
          <cell r="B139" t="str">
            <v>zpracování druhotných surovin</v>
          </cell>
          <cell r="C139">
            <v>341</v>
          </cell>
          <cell r="D139">
            <v>0.56842807134522411</v>
          </cell>
          <cell r="E139">
            <v>0.22351510370443414</v>
          </cell>
          <cell r="F139">
            <v>136</v>
          </cell>
          <cell r="G139">
            <v>0.34491296764078994</v>
          </cell>
          <cell r="H139">
            <v>251.5</v>
          </cell>
          <cell r="I139">
            <v>151.5</v>
          </cell>
          <cell r="J139">
            <v>276</v>
          </cell>
          <cell r="K139">
            <v>317</v>
          </cell>
          <cell r="L139">
            <v>108</v>
          </cell>
          <cell r="M139">
            <v>100.74626865671641</v>
          </cell>
          <cell r="N139">
            <v>417.74626865671644</v>
          </cell>
          <cell r="O139">
            <v>0.27477450570455764</v>
          </cell>
          <cell r="P139">
            <v>0.39364718781846969</v>
          </cell>
          <cell r="Q139">
            <v>-0.11887268211391205</v>
          </cell>
          <cell r="R139">
            <v>-33.931187252134777</v>
          </cell>
          <cell r="T139">
            <v>35</v>
          </cell>
          <cell r="U139" t="str">
            <v>výroba ostatních dopravních zařízení</v>
          </cell>
          <cell r="V139">
            <v>854</v>
          </cell>
          <cell r="W139">
            <v>1.4235705950991833</v>
          </cell>
          <cell r="X139">
            <v>1.7437465075765046</v>
          </cell>
          <cell r="Y139">
            <v>1061</v>
          </cell>
          <cell r="Z139">
            <v>-0.32017591247732136</v>
          </cell>
          <cell r="AA139">
            <v>80.5</v>
          </cell>
          <cell r="AB139">
            <v>-19.5</v>
          </cell>
          <cell r="AC139">
            <v>1845</v>
          </cell>
          <cell r="AD139">
            <v>1695</v>
          </cell>
          <cell r="AE139">
            <v>39</v>
          </cell>
          <cell r="AF139">
            <v>36.380597014925371</v>
          </cell>
          <cell r="AG139">
            <v>1731.3805970149253</v>
          </cell>
          <cell r="AH139">
            <v>1.8368078370467713</v>
          </cell>
          <cell r="AI139">
            <v>1.6315001573801147</v>
          </cell>
          <cell r="AJ139">
            <v>0.20530767966665664</v>
          </cell>
          <cell r="AK139">
            <v>6.5623585698584064</v>
          </cell>
          <cell r="AO139">
            <v>35</v>
          </cell>
          <cell r="AP139" t="str">
            <v>výroba ostatních dopravních zařízení</v>
          </cell>
          <cell r="AQ139">
            <v>1.8</v>
          </cell>
          <cell r="AR139">
            <v>0.2</v>
          </cell>
          <cell r="AS139">
            <v>1.4</v>
          </cell>
          <cell r="AT139">
            <v>-0.3</v>
          </cell>
          <cell r="AU139">
            <v>6.6</v>
          </cell>
          <cell r="AV139">
            <v>-19.5</v>
          </cell>
        </row>
        <row r="140">
          <cell r="A140" t="str">
            <v>zp</v>
          </cell>
          <cell r="B140" t="str">
            <v>zpracovatelský průmysl celkem</v>
          </cell>
          <cell r="C140">
            <v>59992</v>
          </cell>
          <cell r="D140">
            <v>100.0033338889815</v>
          </cell>
          <cell r="E140">
            <v>100.00164349340959</v>
          </cell>
          <cell r="F140">
            <v>60847</v>
          </cell>
          <cell r="G140">
            <v>1.6903955719129726E-3</v>
          </cell>
          <cell r="H140">
            <v>98.6</v>
          </cell>
          <cell r="I140">
            <v>-1.4000000000000057</v>
          </cell>
          <cell r="J140">
            <v>100446</v>
          </cell>
          <cell r="K140">
            <v>99185</v>
          </cell>
          <cell r="L140">
            <v>7432</v>
          </cell>
          <cell r="M140">
            <v>6932.8358208955224</v>
          </cell>
          <cell r="N140">
            <v>106117.83582089552</v>
          </cell>
          <cell r="O140">
            <v>100</v>
          </cell>
          <cell r="P140">
            <v>99.99607604539635</v>
          </cell>
          <cell r="Q140">
            <v>3.9239546036498041E-3</v>
          </cell>
          <cell r="R140">
            <v>-5.3448468648271135</v>
          </cell>
          <cell r="T140">
            <v>36</v>
          </cell>
          <cell r="U140" t="str">
            <v>výroba nábytku; ostatní zpracovatelský průmysl</v>
          </cell>
          <cell r="V140">
            <v>1055</v>
          </cell>
          <cell r="W140">
            <v>1.7586264377396232</v>
          </cell>
          <cell r="X140">
            <v>2.8810439470137723</v>
          </cell>
          <cell r="Y140">
            <v>1753</v>
          </cell>
          <cell r="Z140">
            <v>-1.1224175092741491</v>
          </cell>
          <cell r="AA140">
            <v>60.2</v>
          </cell>
          <cell r="AB140">
            <v>-39.799999999999997</v>
          </cell>
          <cell r="AC140">
            <v>2722</v>
          </cell>
          <cell r="AD140">
            <v>2015</v>
          </cell>
          <cell r="AE140">
            <v>360</v>
          </cell>
          <cell r="AF140">
            <v>335.82089552238801</v>
          </cell>
          <cell r="AG140">
            <v>2350.8208955223881</v>
          </cell>
          <cell r="AH140">
            <v>2.7099137845210359</v>
          </cell>
          <cell r="AI140">
            <v>2.2152059851137258</v>
          </cell>
          <cell r="AJ140">
            <v>0.49470779940731013</v>
          </cell>
          <cell r="AK140">
            <v>15.789340020951714</v>
          </cell>
          <cell r="AO140">
            <v>36</v>
          </cell>
          <cell r="AP140" t="str">
            <v>výroba nábytku; ostatní zpracovatelský průmysl</v>
          </cell>
          <cell r="AQ140">
            <v>2.7</v>
          </cell>
          <cell r="AR140">
            <v>0.5</v>
          </cell>
          <cell r="AS140">
            <v>1.8</v>
          </cell>
          <cell r="AT140">
            <v>-1.1000000000000001</v>
          </cell>
          <cell r="AU140">
            <v>15.8</v>
          </cell>
          <cell r="AV140">
            <v>-39.799999999999997</v>
          </cell>
        </row>
        <row r="141">
          <cell r="B141" t="str">
            <v>zpracovatelský průmysl celkem</v>
          </cell>
          <cell r="C141">
            <v>59990</v>
          </cell>
          <cell r="D141">
            <v>59992</v>
          </cell>
          <cell r="E141">
            <v>60847</v>
          </cell>
          <cell r="F141">
            <v>60846</v>
          </cell>
          <cell r="J141">
            <v>100446</v>
          </cell>
          <cell r="K141">
            <v>99188</v>
          </cell>
          <cell r="L141">
            <v>7433</v>
          </cell>
          <cell r="M141">
            <v>6933.7686567164174</v>
          </cell>
          <cell r="N141">
            <v>106121.76865671642</v>
          </cell>
          <cell r="O141">
            <v>100</v>
          </cell>
          <cell r="P141">
            <v>99.999782002522025</v>
          </cell>
          <cell r="Q141">
            <v>2.1799747797501823E-4</v>
          </cell>
          <cell r="R141">
            <v>-5.3483547518666459</v>
          </cell>
          <cell r="T141">
            <v>37</v>
          </cell>
          <cell r="U141" t="str">
            <v>zpracování druhotných surovin</v>
          </cell>
          <cell r="V141">
            <v>341</v>
          </cell>
          <cell r="W141">
            <v>0.56842807134522411</v>
          </cell>
          <cell r="X141">
            <v>0.22351510370443414</v>
          </cell>
          <cell r="Y141">
            <v>136</v>
          </cell>
          <cell r="Z141">
            <v>0.34491296764078994</v>
          </cell>
          <cell r="AA141">
            <v>251.5</v>
          </cell>
          <cell r="AB141">
            <v>151.5</v>
          </cell>
          <cell r="AC141">
            <v>276</v>
          </cell>
          <cell r="AD141">
            <v>317</v>
          </cell>
          <cell r="AE141">
            <v>108</v>
          </cell>
          <cell r="AF141">
            <v>100.74626865671641</v>
          </cell>
          <cell r="AG141">
            <v>417.74626865671644</v>
          </cell>
          <cell r="AH141">
            <v>0.27477450570455764</v>
          </cell>
          <cell r="AI141">
            <v>0.39364718781846969</v>
          </cell>
          <cell r="AJ141">
            <v>-0.11887268211391205</v>
          </cell>
          <cell r="AK141">
            <v>-33.931187252134777</v>
          </cell>
          <cell r="AO141">
            <v>37</v>
          </cell>
          <cell r="AP141" t="str">
            <v>zpracování druhotných surovin</v>
          </cell>
          <cell r="AQ141">
            <v>0.3</v>
          </cell>
          <cell r="AR141">
            <v>-0.1</v>
          </cell>
          <cell r="AS141">
            <v>0.6</v>
          </cell>
          <cell r="AT141">
            <v>0.3</v>
          </cell>
          <cell r="AU141">
            <v>-33.9</v>
          </cell>
          <cell r="AV141">
            <v>151.5</v>
          </cell>
        </row>
        <row r="142">
          <cell r="U142" t="str">
            <v>skupina oborů s nízkou investiční aktivitou</v>
          </cell>
          <cell r="V142">
            <v>8092</v>
          </cell>
          <cell r="W142">
            <v>13.488914819136525</v>
          </cell>
          <cell r="X142">
            <v>14.375636853696218</v>
          </cell>
          <cell r="Y142">
            <v>8747</v>
          </cell>
          <cell r="Z142">
            <v>-0.88672203455969323</v>
          </cell>
          <cell r="AA142">
            <v>92.5</v>
          </cell>
          <cell r="AB142">
            <v>-7.5</v>
          </cell>
          <cell r="AC142">
            <v>15436</v>
          </cell>
          <cell r="AD142">
            <v>14907</v>
          </cell>
          <cell r="AE142">
            <v>1639</v>
          </cell>
          <cell r="AF142">
            <v>1528.9179104477612</v>
          </cell>
          <cell r="AG142">
            <v>16435.917910447759</v>
          </cell>
          <cell r="AH142">
            <v>15.367461123389683</v>
          </cell>
          <cell r="AI142">
            <v>15.487757402280167</v>
          </cell>
          <cell r="AJ142">
            <v>-0.1202962788904875</v>
          </cell>
          <cell r="AK142">
            <v>-6.0837363382798664</v>
          </cell>
          <cell r="AP142" t="str">
            <v>skupina oborů s nízkou investiční aktivitou</v>
          </cell>
          <cell r="AQ142">
            <v>15.4</v>
          </cell>
          <cell r="AR142">
            <v>-0.1</v>
          </cell>
          <cell r="AS142">
            <v>13.5</v>
          </cell>
          <cell r="AT142">
            <v>-0.9</v>
          </cell>
          <cell r="AU142">
            <v>-6.1</v>
          </cell>
          <cell r="AV142">
            <v>-7.5</v>
          </cell>
        </row>
        <row r="143">
          <cell r="U143" t="str">
            <v>zpracovatelský průmysl celkem</v>
          </cell>
          <cell r="V143">
            <v>59990</v>
          </cell>
          <cell r="W143">
            <v>100.00000000000001</v>
          </cell>
          <cell r="X143">
            <v>100</v>
          </cell>
          <cell r="Y143">
            <v>60846</v>
          </cell>
          <cell r="AA143">
            <v>98.6</v>
          </cell>
          <cell r="AB143">
            <v>-1.4000000000000057</v>
          </cell>
          <cell r="AC143">
            <v>100446</v>
          </cell>
          <cell r="AD143">
            <v>99188</v>
          </cell>
          <cell r="AE143">
            <v>7433</v>
          </cell>
          <cell r="AF143">
            <v>6933.7686567164164</v>
          </cell>
          <cell r="AG143">
            <v>106121.76865671642</v>
          </cell>
          <cell r="AH143">
            <v>100</v>
          </cell>
          <cell r="AI143">
            <v>99.999782002522011</v>
          </cell>
          <cell r="AK143">
            <v>-5.3483547518666459</v>
          </cell>
          <cell r="AO143" t="str">
            <v>celkem</v>
          </cell>
          <cell r="AP143" t="str">
            <v>zpracovatelský průmysl celkem</v>
          </cell>
          <cell r="AQ143">
            <v>100</v>
          </cell>
          <cell r="AS143">
            <v>100</v>
          </cell>
          <cell r="AU143">
            <v>-5.3</v>
          </cell>
          <cell r="AV143">
            <v>-1.4</v>
          </cell>
        </row>
        <row r="144">
          <cell r="AO144" t="str">
            <v>29 - 35</v>
          </cell>
          <cell r="AP144" t="str">
            <v>strojírenské a elektrotechnické obory</v>
          </cell>
          <cell r="AQ144">
            <v>27.6</v>
          </cell>
          <cell r="AR144">
            <v>0.9</v>
          </cell>
          <cell r="AS144">
            <v>31.6</v>
          </cell>
          <cell r="AT144">
            <v>3</v>
          </cell>
          <cell r="AU144">
            <v>-2.1</v>
          </cell>
          <cell r="AV144">
            <v>8.9</v>
          </cell>
        </row>
        <row r="145">
          <cell r="AO145" t="str">
            <v>ostatní</v>
          </cell>
          <cell r="AP145" t="str">
            <v>ostatní obory (prod. s nižší přidanou hodnotou)</v>
          </cell>
          <cell r="AQ145">
            <v>72.400000000000006</v>
          </cell>
          <cell r="AR145">
            <v>-0.9</v>
          </cell>
          <cell r="AS145">
            <v>68.400000000000006</v>
          </cell>
          <cell r="AT145">
            <v>-3</v>
          </cell>
          <cell r="AU145">
            <v>-6.5</v>
          </cell>
          <cell r="AV145">
            <v>-5.5</v>
          </cell>
        </row>
        <row r="146">
          <cell r="A146">
            <v>1989</v>
          </cell>
          <cell r="B146">
            <v>313500</v>
          </cell>
          <cell r="U146" t="str">
            <v xml:space="preserve">B) Hmotné investice do zpracovatelského průmyslu </v>
          </cell>
          <cell r="AO146" t="str">
            <v>Pramen: ČSÚ, vlastní propočty.</v>
          </cell>
        </row>
        <row r="147">
          <cell r="A147">
            <v>1990</v>
          </cell>
          <cell r="B147">
            <v>337843</v>
          </cell>
          <cell r="C147">
            <v>7.7649122807017523</v>
          </cell>
          <cell r="U147" t="str">
            <v xml:space="preserve">   (struktura a meziroční přírůstky v %, ceny průměr roku 1994)</v>
          </cell>
        </row>
        <row r="148">
          <cell r="A148">
            <v>1991</v>
          </cell>
          <cell r="B148">
            <v>229444</v>
          </cell>
          <cell r="C148">
            <v>-32.085613731822185</v>
          </cell>
          <cell r="D148">
            <v>172333</v>
          </cell>
          <cell r="F148">
            <v>1.3313990936152682</v>
          </cell>
          <cell r="V148" t="str">
            <v xml:space="preserve"> 1-3/98</v>
          </cell>
          <cell r="W148" t="str">
            <v>str. 1-3/98</v>
          </cell>
          <cell r="X148" t="str">
            <v xml:space="preserve"> str.1-3/97</v>
          </cell>
          <cell r="Y148" t="str">
            <v xml:space="preserve"> 1-3/97</v>
          </cell>
          <cell r="Z148" t="str">
            <v>rozdíl v b.</v>
          </cell>
          <cell r="AA148" t="str">
            <v xml:space="preserve"> 1-3  98/97</v>
          </cell>
          <cell r="AB148" t="str">
            <v xml:space="preserve"> 1-3  98/97</v>
          </cell>
          <cell r="AC148">
            <v>97</v>
          </cell>
          <cell r="AD148">
            <v>96</v>
          </cell>
          <cell r="AE148" t="str">
            <v>96leasbc</v>
          </cell>
          <cell r="AF148" t="str">
            <v>96leassc</v>
          </cell>
          <cell r="AG148" t="str">
            <v xml:space="preserve"> 96+96ls</v>
          </cell>
          <cell r="AH148" t="str">
            <v>str. 97</v>
          </cell>
          <cell r="AI148" t="str">
            <v xml:space="preserve"> str. 96</v>
          </cell>
          <cell r="AJ148" t="str">
            <v>rozdíl v b.</v>
          </cell>
          <cell r="AK148" t="str">
            <v xml:space="preserve"> 97/96</v>
          </cell>
        </row>
        <row r="149">
          <cell r="A149">
            <v>1992</v>
          </cell>
          <cell r="B149">
            <v>264968</v>
          </cell>
          <cell r="C149">
            <v>15.482645002702178</v>
          </cell>
          <cell r="D149">
            <v>200867</v>
          </cell>
          <cell r="F149">
            <v>1.3191216078300567</v>
          </cell>
          <cell r="T149">
            <v>29</v>
          </cell>
          <cell r="U149" t="str">
            <v>výroba strojů a zařízení</v>
          </cell>
          <cell r="V149">
            <v>4535</v>
          </cell>
          <cell r="W149">
            <v>7.5595932655442581</v>
          </cell>
          <cell r="X149">
            <v>6.6840876968083354</v>
          </cell>
          <cell r="Y149">
            <v>4067</v>
          </cell>
          <cell r="Z149">
            <v>0.87550556873592278</v>
          </cell>
          <cell r="AA149">
            <v>111.5</v>
          </cell>
          <cell r="AB149">
            <v>11.5</v>
          </cell>
          <cell r="AC149">
            <v>6582</v>
          </cell>
          <cell r="AD149">
            <v>6330</v>
          </cell>
          <cell r="AE149">
            <v>540</v>
          </cell>
          <cell r="AF149">
            <v>503.73134328358208</v>
          </cell>
          <cell r="AG149">
            <v>6833.7313432835817</v>
          </cell>
          <cell r="AH149">
            <v>6.5527746251717343</v>
          </cell>
          <cell r="AI149">
            <v>6.4395048559993038</v>
          </cell>
          <cell r="AJ149">
            <v>0.11326976917243048</v>
          </cell>
          <cell r="AK149">
            <v>-3.6836587603197413</v>
          </cell>
        </row>
        <row r="150">
          <cell r="A150">
            <v>1993</v>
          </cell>
          <cell r="B150">
            <v>283889</v>
          </cell>
          <cell r="C150">
            <v>7.1408622928051724</v>
          </cell>
          <cell r="D150">
            <v>217020</v>
          </cell>
          <cell r="F150">
            <v>1.3081236752373053</v>
          </cell>
          <cell r="T150">
            <v>30</v>
          </cell>
          <cell r="U150" t="str">
            <v>výroba kancelářských strojů a počítačů</v>
          </cell>
          <cell r="V150">
            <v>93</v>
          </cell>
          <cell r="W150">
            <v>0.15502583763960662</v>
          </cell>
          <cell r="X150">
            <v>7.395720343161423E-2</v>
          </cell>
          <cell r="Y150">
            <v>45</v>
          </cell>
          <cell r="Z150">
            <v>8.1068634207992388E-2</v>
          </cell>
          <cell r="AA150">
            <v>203.9</v>
          </cell>
          <cell r="AB150">
            <v>103.9</v>
          </cell>
          <cell r="AC150">
            <v>67</v>
          </cell>
          <cell r="AD150">
            <v>66</v>
          </cell>
          <cell r="AE150">
            <v>85</v>
          </cell>
          <cell r="AF150">
            <v>79.291044776119392</v>
          </cell>
          <cell r="AG150">
            <v>145.29104477611941</v>
          </cell>
          <cell r="AH150">
            <v>6.6702506819584645E-2</v>
          </cell>
          <cell r="AI150">
            <v>0.13690944834824015</v>
          </cell>
          <cell r="AJ150">
            <v>-7.0206941528655503E-2</v>
          </cell>
          <cell r="AK150">
            <v>-53.885664389542342</v>
          </cell>
        </row>
        <row r="151">
          <cell r="A151">
            <v>1994</v>
          </cell>
          <cell r="B151">
            <v>330208</v>
          </cell>
          <cell r="C151">
            <v>16.31588402509432</v>
          </cell>
          <cell r="D151">
            <v>253830</v>
          </cell>
          <cell r="F151">
            <v>1.3009021786234882</v>
          </cell>
          <cell r="T151">
            <v>31</v>
          </cell>
          <cell r="U151" t="str">
            <v>výroba elektrických strojů a přístrojů</v>
          </cell>
          <cell r="V151">
            <v>4136</v>
          </cell>
          <cell r="W151">
            <v>6.8944824137356227</v>
          </cell>
          <cell r="X151">
            <v>4.7299740328041278</v>
          </cell>
          <cell r="Y151">
            <v>2878</v>
          </cell>
          <cell r="Z151">
            <v>2.1645083809314949</v>
          </cell>
          <cell r="AA151">
            <v>143.69999999999999</v>
          </cell>
          <cell r="AB151">
            <v>43.699999999999989</v>
          </cell>
          <cell r="AC151">
            <v>4944</v>
          </cell>
          <cell r="AD151">
            <v>3777</v>
          </cell>
          <cell r="AE151">
            <v>181</v>
          </cell>
          <cell r="AF151">
            <v>168.84328358208955</v>
          </cell>
          <cell r="AG151">
            <v>3945.8432835820895</v>
          </cell>
          <cell r="AH151">
            <v>4.9220476674033806</v>
          </cell>
          <cell r="AI151">
            <v>3.7182142096663173</v>
          </cell>
          <cell r="AJ151">
            <v>1.2038334577370633</v>
          </cell>
          <cell r="AK151">
            <v>25.296410543496563</v>
          </cell>
        </row>
        <row r="152">
          <cell r="A152">
            <v>1995</v>
          </cell>
          <cell r="B152">
            <v>430180</v>
          </cell>
          <cell r="C152">
            <v>30.275462738637458</v>
          </cell>
          <cell r="T152">
            <v>32</v>
          </cell>
          <cell r="U152" t="str">
            <v>výroba radiových, televizních a spojových přístrojů</v>
          </cell>
          <cell r="V152">
            <v>1370</v>
          </cell>
          <cell r="W152">
            <v>2.2837139523253875</v>
          </cell>
          <cell r="X152">
            <v>1.3312296617690562</v>
          </cell>
          <cell r="Y152">
            <v>810</v>
          </cell>
          <cell r="Z152">
            <v>0.95248429055633133</v>
          </cell>
          <cell r="AA152">
            <v>169.2</v>
          </cell>
          <cell r="AB152">
            <v>69.199999999999989</v>
          </cell>
          <cell r="AC152">
            <v>1416</v>
          </cell>
          <cell r="AD152">
            <v>984</v>
          </cell>
          <cell r="AE152">
            <v>67</v>
          </cell>
          <cell r="AF152">
            <v>62.499999999999993</v>
          </cell>
          <cell r="AG152">
            <v>1046.5</v>
          </cell>
          <cell r="AH152">
            <v>1.4097126814407741</v>
          </cell>
          <cell r="AI152">
            <v>0.98612917208495876</v>
          </cell>
          <cell r="AJ152">
            <v>0.42358350935581535</v>
          </cell>
          <cell r="AK152">
            <v>35.308170090778781</v>
          </cell>
        </row>
        <row r="153">
          <cell r="A153">
            <v>1996</v>
          </cell>
          <cell r="B153">
            <v>508245</v>
          </cell>
          <cell r="C153">
            <v>18.147054721279467</v>
          </cell>
          <cell r="T153">
            <v>33</v>
          </cell>
          <cell r="U153" t="str">
            <v>výroba zdravotnických, přesných, optických přístrojů</v>
          </cell>
          <cell r="V153">
            <v>404</v>
          </cell>
          <cell r="W153">
            <v>0.67344557426237706</v>
          </cell>
          <cell r="X153">
            <v>0.99760049962199648</v>
          </cell>
          <cell r="Y153">
            <v>607</v>
          </cell>
          <cell r="Z153">
            <v>-0.32415492535961943</v>
          </cell>
          <cell r="AA153">
            <v>66.5</v>
          </cell>
          <cell r="AB153">
            <v>-33.5</v>
          </cell>
          <cell r="AC153">
            <v>1012</v>
          </cell>
          <cell r="AD153">
            <v>1184</v>
          </cell>
          <cell r="AE153">
            <v>105</v>
          </cell>
          <cell r="AF153">
            <v>97.947761194029852</v>
          </cell>
          <cell r="AG153">
            <v>1281.9477611940299</v>
          </cell>
          <cell r="AH153">
            <v>1.0075065209167113</v>
          </cell>
          <cell r="AI153">
            <v>1.2079943472550743</v>
          </cell>
          <cell r="AJ153">
            <v>-0.20048782633836293</v>
          </cell>
          <cell r="AK153">
            <v>-21.057625697836201</v>
          </cell>
        </row>
        <row r="154">
          <cell r="A154">
            <v>1997</v>
          </cell>
          <cell r="B154">
            <v>459775</v>
          </cell>
          <cell r="C154">
            <v>-9.5367391710690761</v>
          </cell>
          <cell r="T154">
            <v>34</v>
          </cell>
          <cell r="U154" t="str">
            <v>výroba dvoustopých motorových vozidel</v>
          </cell>
          <cell r="V154">
            <v>7574</v>
          </cell>
          <cell r="W154">
            <v>12.625437572928821</v>
          </cell>
          <cell r="X154">
            <v>13.0559116457943</v>
          </cell>
          <cell r="Y154">
            <v>7944</v>
          </cell>
          <cell r="Z154">
            <v>-0.43047407286547923</v>
          </cell>
          <cell r="AA154">
            <v>95.3</v>
          </cell>
          <cell r="AB154">
            <v>-4.7000000000000028</v>
          </cell>
          <cell r="AC154">
            <v>11905</v>
          </cell>
          <cell r="AD154">
            <v>13246</v>
          </cell>
          <cell r="AE154">
            <v>136</v>
          </cell>
          <cell r="AF154">
            <v>126.86567164179104</v>
          </cell>
          <cell r="AG154">
            <v>13372.865671641792</v>
          </cell>
          <cell r="AH154">
            <v>11.852139458017243</v>
          </cell>
          <cell r="AI154">
            <v>12.601407504232668</v>
          </cell>
          <cell r="AJ154">
            <v>-0.74926804621542509</v>
          </cell>
          <cell r="AK154">
            <v>-10.976448187575205</v>
          </cell>
        </row>
        <row r="155">
          <cell r="T155">
            <v>35</v>
          </cell>
          <cell r="U155" t="str">
            <v>výroba ostatních dopravních zařízení</v>
          </cell>
          <cell r="V155">
            <v>854</v>
          </cell>
          <cell r="W155">
            <v>1.4235705950991833</v>
          </cell>
          <cell r="X155">
            <v>1.7437465075765046</v>
          </cell>
          <cell r="Y155">
            <v>1061</v>
          </cell>
          <cell r="Z155">
            <v>-0.32017591247732136</v>
          </cell>
          <cell r="AA155">
            <v>80.5</v>
          </cell>
          <cell r="AB155">
            <v>-19.5</v>
          </cell>
          <cell r="AC155">
            <v>1845</v>
          </cell>
          <cell r="AD155">
            <v>1695</v>
          </cell>
          <cell r="AE155">
            <v>39</v>
          </cell>
          <cell r="AF155">
            <v>36.380597014925371</v>
          </cell>
          <cell r="AG155">
            <v>1731.3805970149253</v>
          </cell>
          <cell r="AH155">
            <v>1.8368078370467713</v>
          </cell>
          <cell r="AI155">
            <v>1.6315001573801147</v>
          </cell>
          <cell r="AJ155">
            <v>0.20530767966665664</v>
          </cell>
          <cell r="AK155">
            <v>6.5623585698584064</v>
          </cell>
        </row>
        <row r="156">
          <cell r="U156" t="str">
            <v xml:space="preserve">obory vytvářející produkci s vyšší přidanou hodnotou </v>
          </cell>
          <cell r="V156">
            <v>18966</v>
          </cell>
          <cell r="W156">
            <v>31.615269211535256</v>
          </cell>
          <cell r="X156">
            <v>28.616507247805934</v>
          </cell>
          <cell r="Y156">
            <v>17412</v>
          </cell>
          <cell r="Z156">
            <v>2.9987619637293221</v>
          </cell>
          <cell r="AA156">
            <v>108.9</v>
          </cell>
          <cell r="AB156">
            <v>8.9000000000000057</v>
          </cell>
          <cell r="AC156">
            <v>27771</v>
          </cell>
          <cell r="AD156">
            <v>27282</v>
          </cell>
          <cell r="AE156">
            <v>1153</v>
          </cell>
          <cell r="AF156">
            <v>1075.5597014925374</v>
          </cell>
          <cell r="AG156">
            <v>28357.559701492537</v>
          </cell>
          <cell r="AH156">
            <v>27.647691296816198</v>
          </cell>
          <cell r="AI156">
            <v>26.721659694966675</v>
          </cell>
          <cell r="AJ156">
            <v>0.92603160184952227</v>
          </cell>
          <cell r="AK156">
            <v>-2.0684420932794989</v>
          </cell>
        </row>
        <row r="157">
          <cell r="T157">
            <v>15</v>
          </cell>
          <cell r="U157" t="str">
            <v>výroba potravin a nápojů</v>
          </cell>
          <cell r="V157">
            <v>8441</v>
          </cell>
          <cell r="W157">
            <v>14.070678446407733</v>
          </cell>
          <cell r="X157">
            <v>12.986884922591459</v>
          </cell>
          <cell r="Y157">
            <v>7902</v>
          </cell>
          <cell r="Z157">
            <v>1.0837935238162739</v>
          </cell>
          <cell r="AA157">
            <v>106.8</v>
          </cell>
          <cell r="AB157">
            <v>6.7999999999999972</v>
          </cell>
          <cell r="AC157">
            <v>11653</v>
          </cell>
          <cell r="AD157">
            <v>14492</v>
          </cell>
          <cell r="AE157">
            <v>1173</v>
          </cell>
          <cell r="AF157">
            <v>1094.2164179104477</v>
          </cell>
          <cell r="AG157">
            <v>15586.216417910447</v>
          </cell>
          <cell r="AH157">
            <v>11.601258387591342</v>
          </cell>
          <cell r="AI157">
            <v>14.687073762189224</v>
          </cell>
          <cell r="AJ157">
            <v>-3.0858153745978818</v>
          </cell>
          <cell r="AK157">
            <v>-25.235222663729385</v>
          </cell>
        </row>
        <row r="158">
          <cell r="T158">
            <v>16</v>
          </cell>
          <cell r="U158" t="str">
            <v>zpracování tabáku</v>
          </cell>
          <cell r="V158">
            <v>183</v>
          </cell>
          <cell r="W158">
            <v>0.30505084180696784</v>
          </cell>
          <cell r="X158">
            <v>0.64589290996943094</v>
          </cell>
          <cell r="Y158">
            <v>393</v>
          </cell>
          <cell r="Z158">
            <v>-0.3408420681624631</v>
          </cell>
          <cell r="AA158">
            <v>46.5</v>
          </cell>
          <cell r="AB158">
            <v>-53.5</v>
          </cell>
          <cell r="AC158">
            <v>482</v>
          </cell>
          <cell r="AD158">
            <v>1076</v>
          </cell>
          <cell r="AE158">
            <v>59</v>
          </cell>
          <cell r="AF158">
            <v>55.037313432835816</v>
          </cell>
          <cell r="AG158">
            <v>1131.0373134328358</v>
          </cell>
          <cell r="AH158">
            <v>0.47985982517969855</v>
          </cell>
          <cell r="AI158">
            <v>1.0657896698449292</v>
          </cell>
          <cell r="AJ158">
            <v>-0.58592984466523057</v>
          </cell>
          <cell r="AK158">
            <v>-57.384252997182614</v>
          </cell>
        </row>
        <row r="159">
          <cell r="T159">
            <v>17</v>
          </cell>
          <cell r="U159" t="str">
            <v>textilní průmysl</v>
          </cell>
          <cell r="V159">
            <v>3039</v>
          </cell>
          <cell r="W159">
            <v>5.0658443073845643</v>
          </cell>
          <cell r="X159">
            <v>4.2467869703842487</v>
          </cell>
          <cell r="Y159">
            <v>2584</v>
          </cell>
          <cell r="Z159">
            <v>0.81905733700031558</v>
          </cell>
          <cell r="AA159">
            <v>117.6</v>
          </cell>
          <cell r="AB159">
            <v>17.599999999999994</v>
          </cell>
          <cell r="AC159">
            <v>4054</v>
          </cell>
          <cell r="AD159">
            <v>3776</v>
          </cell>
          <cell r="AE159">
            <v>382</v>
          </cell>
          <cell r="AF159">
            <v>356.34328358208955</v>
          </cell>
          <cell r="AG159">
            <v>4132.3432835820895</v>
          </cell>
          <cell r="AH159">
            <v>4.03599944248651</v>
          </cell>
          <cell r="AI159">
            <v>3.8939553378018594</v>
          </cell>
          <cell r="AJ159">
            <v>0.14204410468465056</v>
          </cell>
          <cell r="AK159">
            <v>-1.8958561330891688</v>
          </cell>
        </row>
        <row r="160">
          <cell r="T160">
            <v>18</v>
          </cell>
          <cell r="U160" t="str">
            <v>oděvní průmysl, zpracování kožešin</v>
          </cell>
          <cell r="V160">
            <v>367</v>
          </cell>
          <cell r="W160">
            <v>0.61176862810468413</v>
          </cell>
          <cell r="X160">
            <v>0.51934391743089103</v>
          </cell>
          <cell r="Y160">
            <v>316</v>
          </cell>
          <cell r="Z160">
            <v>9.2424710673793098E-2</v>
          </cell>
          <cell r="AA160">
            <v>116.1</v>
          </cell>
          <cell r="AB160">
            <v>16.099999999999994</v>
          </cell>
          <cell r="AC160">
            <v>799</v>
          </cell>
          <cell r="AD160">
            <v>603</v>
          </cell>
          <cell r="AE160">
            <v>60</v>
          </cell>
          <cell r="AF160">
            <v>55.970149253731343</v>
          </cell>
          <cell r="AG160">
            <v>658.97014925373139</v>
          </cell>
          <cell r="AH160">
            <v>0.7954522828186289</v>
          </cell>
          <cell r="AI160">
            <v>0.62095526776137966</v>
          </cell>
          <cell r="AJ160">
            <v>0.17449701505724924</v>
          </cell>
          <cell r="AK160">
            <v>21.249801816493385</v>
          </cell>
        </row>
        <row r="161">
          <cell r="T161">
            <v>19</v>
          </cell>
          <cell r="U161" t="str">
            <v>zpracování kůží, výroba brašnářského zboží, obuvi</v>
          </cell>
          <cell r="V161">
            <v>206</v>
          </cell>
          <cell r="W161">
            <v>0.34339056509418237</v>
          </cell>
          <cell r="X161">
            <v>0.3533510830621569</v>
          </cell>
          <cell r="Y161">
            <v>215</v>
          </cell>
          <cell r="Z161">
            <v>-9.9605179679745359E-3</v>
          </cell>
          <cell r="AA161">
            <v>95.9</v>
          </cell>
          <cell r="AB161">
            <v>-4.0999999999999943</v>
          </cell>
          <cell r="AC161">
            <v>294</v>
          </cell>
          <cell r="AD161">
            <v>442</v>
          </cell>
          <cell r="AE161">
            <v>62</v>
          </cell>
          <cell r="AF161">
            <v>57.835820895522382</v>
          </cell>
          <cell r="AG161">
            <v>499.83582089552237</v>
          </cell>
          <cell r="AH161">
            <v>0.29269458216355054</v>
          </cell>
          <cell r="AI161">
            <v>0.47100113161787599</v>
          </cell>
          <cell r="AJ161">
            <v>-0.17830654945432545</v>
          </cell>
          <cell r="AK161">
            <v>-41.180686195467167</v>
          </cell>
        </row>
        <row r="162">
          <cell r="T162">
            <v>20</v>
          </cell>
          <cell r="U162" t="str">
            <v>dřevařský průmysl</v>
          </cell>
          <cell r="V162">
            <v>1597</v>
          </cell>
          <cell r="W162">
            <v>2.6621103517252878</v>
          </cell>
          <cell r="X162">
            <v>1.7059461591559018</v>
          </cell>
          <cell r="Y162">
            <v>1038</v>
          </cell>
          <cell r="Z162">
            <v>0.95616419256938601</v>
          </cell>
          <cell r="AA162">
            <v>153.9</v>
          </cell>
          <cell r="AB162">
            <v>53.900000000000006</v>
          </cell>
          <cell r="AC162">
            <v>1755</v>
          </cell>
          <cell r="AD162">
            <v>3336</v>
          </cell>
          <cell r="AE162">
            <v>222</v>
          </cell>
          <cell r="AF162">
            <v>207.08955223880596</v>
          </cell>
          <cell r="AG162">
            <v>3543.0895522388059</v>
          </cell>
          <cell r="AH162">
            <v>1.7472074547518068</v>
          </cell>
          <cell r="AI162">
            <v>3.3386946648563032</v>
          </cell>
          <cell r="AJ162">
            <v>-1.5914872101044963</v>
          </cell>
          <cell r="AK162">
            <v>-50.466959016289856</v>
          </cell>
        </row>
        <row r="163">
          <cell r="T163">
            <v>21</v>
          </cell>
          <cell r="U163" t="str">
            <v>papírenský průmysl</v>
          </cell>
          <cell r="V163">
            <v>1971</v>
          </cell>
          <cell r="W163">
            <v>3.2855475912652108</v>
          </cell>
          <cell r="X163">
            <v>5.1392038917923939</v>
          </cell>
          <cell r="Y163">
            <v>3127</v>
          </cell>
          <cell r="Z163">
            <v>-1.8536563005271831</v>
          </cell>
          <cell r="AA163">
            <v>63</v>
          </cell>
          <cell r="AB163">
            <v>-37</v>
          </cell>
          <cell r="AC163">
            <v>4125</v>
          </cell>
          <cell r="AD163">
            <v>4677</v>
          </cell>
          <cell r="AE163">
            <v>86</v>
          </cell>
          <cell r="AF163">
            <v>80.223880597014926</v>
          </cell>
          <cell r="AG163">
            <v>4757.2238805970146</v>
          </cell>
          <cell r="AH163">
            <v>4.1066841885192042</v>
          </cell>
          <cell r="AI163">
            <v>4.4827876223563585</v>
          </cell>
          <cell r="AJ163">
            <v>-0.37610343383715428</v>
          </cell>
          <cell r="AK163">
            <v>-13.28976513330865</v>
          </cell>
        </row>
        <row r="164">
          <cell r="T164">
            <v>22</v>
          </cell>
          <cell r="U164" t="str">
            <v>vydavatelství, tisk, reprodukce nosičů</v>
          </cell>
          <cell r="V164">
            <v>905</v>
          </cell>
          <cell r="W164">
            <v>1.5085847641273546</v>
          </cell>
          <cell r="X164">
            <v>2.3929264043651184</v>
          </cell>
          <cell r="Y164">
            <v>1456</v>
          </cell>
          <cell r="Z164">
            <v>-0.88434164023776374</v>
          </cell>
          <cell r="AA164">
            <v>62.2</v>
          </cell>
          <cell r="AB164">
            <v>-37.799999999999997</v>
          </cell>
          <cell r="AC164">
            <v>3298</v>
          </cell>
          <cell r="AD164">
            <v>2076</v>
          </cell>
          <cell r="AE164">
            <v>445</v>
          </cell>
          <cell r="AF164">
            <v>415.11194029850742</v>
          </cell>
          <cell r="AG164">
            <v>2491.1119402985073</v>
          </cell>
          <cell r="AH164">
            <v>3.2833562312088085</v>
          </cell>
          <cell r="AI164">
            <v>2.3474038750669108</v>
          </cell>
          <cell r="AJ164">
            <v>0.93595235614189765</v>
          </cell>
          <cell r="AK164">
            <v>32.39067850177797</v>
          </cell>
        </row>
        <row r="165">
          <cell r="T165">
            <v>23</v>
          </cell>
          <cell r="U165" t="str">
            <v>koksování, rafinerské zpracování ropy</v>
          </cell>
          <cell r="V165">
            <v>717</v>
          </cell>
          <cell r="W165">
            <v>1.1951991998666445</v>
          </cell>
          <cell r="X165">
            <v>1.507083456595339</v>
          </cell>
          <cell r="Y165">
            <v>917</v>
          </cell>
          <cell r="Z165">
            <v>-0.31188425672869458</v>
          </cell>
          <cell r="AA165">
            <v>78.2</v>
          </cell>
          <cell r="AB165">
            <v>-21.799999999999997</v>
          </cell>
          <cell r="AC165">
            <v>1470</v>
          </cell>
          <cell r="AD165">
            <v>1113</v>
          </cell>
          <cell r="AE165">
            <v>27</v>
          </cell>
          <cell r="AF165">
            <v>25.186567164179102</v>
          </cell>
          <cell r="AG165">
            <v>1138.186567164179</v>
          </cell>
          <cell r="AH165">
            <v>1.4634729108177527</v>
          </cell>
          <cell r="AI165">
            <v>1.0725264951321865</v>
          </cell>
          <cell r="AJ165">
            <v>0.39094641568556621</v>
          </cell>
          <cell r="AK165">
            <v>29.15281575168671</v>
          </cell>
        </row>
        <row r="166">
          <cell r="T166">
            <v>24</v>
          </cell>
          <cell r="U166" t="str">
            <v>výroba chemických výrobků</v>
          </cell>
          <cell r="V166">
            <v>6953</v>
          </cell>
          <cell r="W166">
            <v>11.590265044174028</v>
          </cell>
          <cell r="X166">
            <v>8.5116523682740031</v>
          </cell>
          <cell r="Y166">
            <v>5179</v>
          </cell>
          <cell r="Z166">
            <v>3.0786126759000254</v>
          </cell>
          <cell r="AA166">
            <v>134.30000000000001</v>
          </cell>
          <cell r="AB166">
            <v>34.300000000000011</v>
          </cell>
          <cell r="AC166">
            <v>8525</v>
          </cell>
          <cell r="AD166">
            <v>9477</v>
          </cell>
          <cell r="AE166">
            <v>148</v>
          </cell>
          <cell r="AF166">
            <v>138.0597014925373</v>
          </cell>
          <cell r="AG166">
            <v>9615.059701492537</v>
          </cell>
          <cell r="AH166">
            <v>8.4871473229396894</v>
          </cell>
          <cell r="AI166">
            <v>9.0603830511039529</v>
          </cell>
          <cell r="AJ166">
            <v>-0.57323572816426349</v>
          </cell>
          <cell r="AK166">
            <v>-11.337003984731664</v>
          </cell>
        </row>
        <row r="167">
          <cell r="T167">
            <v>25</v>
          </cell>
          <cell r="U167" t="str">
            <v>výroba pryžových a plastových produktů</v>
          </cell>
          <cell r="V167">
            <v>3120</v>
          </cell>
          <cell r="W167">
            <v>5.2008668111351897</v>
          </cell>
          <cell r="X167">
            <v>3.8014002563849716</v>
          </cell>
          <cell r="Y167">
            <v>2313</v>
          </cell>
          <cell r="Z167">
            <v>1.3994665547502181</v>
          </cell>
          <cell r="AA167">
            <v>134.80000000000001</v>
          </cell>
          <cell r="AB167">
            <v>34.800000000000011</v>
          </cell>
          <cell r="AC167">
            <v>4653</v>
          </cell>
          <cell r="AD167">
            <v>3061</v>
          </cell>
          <cell r="AE167">
            <v>256</v>
          </cell>
          <cell r="AF167">
            <v>238.80597014925371</v>
          </cell>
          <cell r="AG167">
            <v>3299.8059701492539</v>
          </cell>
          <cell r="AH167">
            <v>4.6323397646496627</v>
          </cell>
          <cell r="AI167">
            <v>3.1094457041416992</v>
          </cell>
          <cell r="AJ167">
            <v>1.5228940605079635</v>
          </cell>
          <cell r="AK167">
            <v>41.008290853826779</v>
          </cell>
        </row>
        <row r="168">
          <cell r="T168">
            <v>26</v>
          </cell>
          <cell r="U168" t="str">
            <v>výroba nekovových minerálních výrobků</v>
          </cell>
          <cell r="V168">
            <v>5508</v>
          </cell>
          <cell r="W168">
            <v>9.1815302550425066</v>
          </cell>
          <cell r="X168">
            <v>12.018867304342109</v>
          </cell>
          <cell r="Y168">
            <v>7313</v>
          </cell>
          <cell r="Z168">
            <v>-2.8373370492996024</v>
          </cell>
          <cell r="AA168">
            <v>75.3</v>
          </cell>
          <cell r="AB168">
            <v>-24.700000000000003</v>
          </cell>
          <cell r="AC168">
            <v>10190</v>
          </cell>
          <cell r="AD168">
            <v>10801</v>
          </cell>
          <cell r="AE168">
            <v>124</v>
          </cell>
          <cell r="AF168">
            <v>115.67164179104476</v>
          </cell>
          <cell r="AG168">
            <v>10916.671641791045</v>
          </cell>
          <cell r="AH168">
            <v>10.14475439539653</v>
          </cell>
          <cell r="AI168">
            <v>10.28690718398734</v>
          </cell>
          <cell r="AJ168">
            <v>-0.14215278859080982</v>
          </cell>
          <cell r="AK168">
            <v>-6.6565310896520069</v>
          </cell>
        </row>
        <row r="169">
          <cell r="T169">
            <v>27</v>
          </cell>
          <cell r="U169" t="str">
            <v>výroba kovů</v>
          </cell>
          <cell r="V169">
            <v>3418</v>
          </cell>
          <cell r="W169">
            <v>5.69761626937823</v>
          </cell>
          <cell r="X169">
            <v>7.2905367649475723</v>
          </cell>
          <cell r="Y169">
            <v>4436</v>
          </cell>
          <cell r="Z169">
            <v>-1.5929204955693423</v>
          </cell>
          <cell r="AA169">
            <v>77.099999999999994</v>
          </cell>
          <cell r="AB169">
            <v>-22.900000000000006</v>
          </cell>
          <cell r="AC169">
            <v>10825</v>
          </cell>
          <cell r="AD169">
            <v>9284</v>
          </cell>
          <cell r="AE169">
            <v>2314</v>
          </cell>
          <cell r="AF169">
            <v>2158.5820895522388</v>
          </cell>
          <cell r="AG169">
            <v>11442.582089552239</v>
          </cell>
          <cell r="AH169">
            <v>10.776934870477669</v>
          </cell>
          <cell r="AI169">
            <v>10.782478741026591</v>
          </cell>
          <cell r="AJ169">
            <v>-5.5438705489212481E-3</v>
          </cell>
          <cell r="AK169">
            <v>-5.3972266462141372</v>
          </cell>
        </row>
        <row r="170">
          <cell r="T170">
            <v>28</v>
          </cell>
          <cell r="U170" t="str">
            <v>výroba konstrukcí a kovodělných výrobků</v>
          </cell>
          <cell r="V170">
            <v>3203</v>
          </cell>
          <cell r="W170">
            <v>5.3392232038673111</v>
          </cell>
          <cell r="X170">
            <v>7.1590572921802575</v>
          </cell>
          <cell r="Y170">
            <v>4356</v>
          </cell>
          <cell r="Z170">
            <v>-1.8198340883129465</v>
          </cell>
          <cell r="AA170">
            <v>73.5</v>
          </cell>
          <cell r="AB170">
            <v>-26.5</v>
          </cell>
          <cell r="AC170">
            <v>7554</v>
          </cell>
          <cell r="AD170">
            <v>5360</v>
          </cell>
          <cell r="AE170">
            <v>454</v>
          </cell>
          <cell r="AF170">
            <v>423.50746268656712</v>
          </cell>
          <cell r="AG170">
            <v>5783.5074626865671</v>
          </cell>
          <cell r="AH170">
            <v>7.5204587539573495</v>
          </cell>
          <cell r="AI170">
            <v>5.4498666277365366</v>
          </cell>
          <cell r="AJ170">
            <v>2.0705921262208129</v>
          </cell>
          <cell r="AK170">
            <v>30.612782100414204</v>
          </cell>
        </row>
        <row r="171">
          <cell r="T171">
            <v>36</v>
          </cell>
          <cell r="U171" t="str">
            <v>výroba nábytku; ostatní zpracovatelský průmysl</v>
          </cell>
          <cell r="V171">
            <v>1055</v>
          </cell>
          <cell r="W171">
            <v>1.7586264377396232</v>
          </cell>
          <cell r="X171">
            <v>2.8810439470137723</v>
          </cell>
          <cell r="Y171">
            <v>1753</v>
          </cell>
          <cell r="Z171">
            <v>-1.1224175092741491</v>
          </cell>
          <cell r="AA171">
            <v>60.2</v>
          </cell>
          <cell r="AB171">
            <v>-39.799999999999997</v>
          </cell>
          <cell r="AC171">
            <v>2722</v>
          </cell>
          <cell r="AD171">
            <v>2015</v>
          </cell>
          <cell r="AE171">
            <v>360</v>
          </cell>
          <cell r="AF171">
            <v>335.82089552238801</v>
          </cell>
          <cell r="AG171">
            <v>2350.8208955223881</v>
          </cell>
          <cell r="AH171">
            <v>2.7099137845210359</v>
          </cell>
          <cell r="AI171">
            <v>2.2152059851137258</v>
          </cell>
          <cell r="AJ171">
            <v>0.49470779940731013</v>
          </cell>
          <cell r="AK171">
            <v>15.789340020951714</v>
          </cell>
        </row>
        <row r="172">
          <cell r="T172">
            <v>37</v>
          </cell>
          <cell r="U172" t="str">
            <v>zpracování druhotných surovin</v>
          </cell>
          <cell r="V172">
            <v>341</v>
          </cell>
          <cell r="W172">
            <v>0.56842807134522411</v>
          </cell>
          <cell r="X172">
            <v>0.22351510370443414</v>
          </cell>
          <cell r="Y172">
            <v>136</v>
          </cell>
          <cell r="Z172">
            <v>0.34491296764078994</v>
          </cell>
          <cell r="AA172">
            <v>251.5</v>
          </cell>
          <cell r="AB172">
            <v>151.5</v>
          </cell>
          <cell r="AC172">
            <v>276</v>
          </cell>
          <cell r="AD172">
            <v>317</v>
          </cell>
          <cell r="AE172">
            <v>108</v>
          </cell>
          <cell r="AF172">
            <v>100.74626865671641</v>
          </cell>
          <cell r="AG172">
            <v>417.74626865671644</v>
          </cell>
          <cell r="AH172">
            <v>0.27477450570455764</v>
          </cell>
          <cell r="AI172">
            <v>0.39364718781846969</v>
          </cell>
          <cell r="AJ172">
            <v>-0.11887268211391205</v>
          </cell>
          <cell r="AK172">
            <v>-33.931187252134777</v>
          </cell>
        </row>
        <row r="173">
          <cell r="T173" t="str">
            <v>součet</v>
          </cell>
          <cell r="U173" t="str">
            <v xml:space="preserve">obory vytvářející produkci s nižší přidanou hodnotou </v>
          </cell>
          <cell r="V173">
            <v>41024</v>
          </cell>
          <cell r="W173">
            <v>68.384730788464736</v>
          </cell>
          <cell r="X173">
            <v>71.383492752194073</v>
          </cell>
          <cell r="Y173">
            <v>43434</v>
          </cell>
          <cell r="Z173">
            <v>-2.9987619637293177</v>
          </cell>
          <cell r="AA173">
            <v>94.5</v>
          </cell>
          <cell r="AB173">
            <v>-5.5</v>
          </cell>
          <cell r="AC173">
            <v>72675</v>
          </cell>
          <cell r="AD173">
            <v>71906</v>
          </cell>
          <cell r="AE173">
            <v>6280</v>
          </cell>
          <cell r="AF173">
            <v>5858.2089552238795</v>
          </cell>
          <cell r="AG173">
            <v>77764.208955223876</v>
          </cell>
          <cell r="AH173">
            <v>72.352308703183809</v>
          </cell>
          <cell r="AI173">
            <v>73.27812230755535</v>
          </cell>
          <cell r="AJ173">
            <v>-0.92581360437154459</v>
          </cell>
          <cell r="AK173">
            <v>-6.5444103702697038</v>
          </cell>
        </row>
        <row r="174">
          <cell r="U174" t="str">
            <v>zpracovatelský průmysl celkem</v>
          </cell>
          <cell r="V174">
            <v>59990</v>
          </cell>
          <cell r="W174">
            <v>100</v>
          </cell>
          <cell r="X174">
            <v>100</v>
          </cell>
          <cell r="Y174">
            <v>60846</v>
          </cell>
          <cell r="Z174">
            <v>0</v>
          </cell>
          <cell r="AA174">
            <v>98.6</v>
          </cell>
          <cell r="AB174">
            <v>-1.4000000000000057</v>
          </cell>
          <cell r="AC174">
            <v>100446</v>
          </cell>
          <cell r="AD174">
            <v>99188</v>
          </cell>
          <cell r="AE174">
            <v>7433</v>
          </cell>
          <cell r="AF174">
            <v>6933.7686567164164</v>
          </cell>
          <cell r="AG174">
            <v>106121.76865671642</v>
          </cell>
          <cell r="AH174">
            <v>100</v>
          </cell>
          <cell r="AI174">
            <v>99.999782002522025</v>
          </cell>
          <cell r="AJ174">
            <v>2.1799747797768276E-4</v>
          </cell>
          <cell r="AK174">
            <v>-5.3483547518666459</v>
          </cell>
        </row>
      </sheetData>
      <sheetData sheetId="1"/>
      <sheetData sheetId="2" refreshError="1">
        <row r="2">
          <cell r="I2" t="str">
            <v>Tabulka 1</v>
          </cell>
        </row>
        <row r="3">
          <cell r="B3" t="str">
            <v>Příliv přímých zahraničních investic do ČR</v>
          </cell>
          <cell r="S3" t="str">
            <v>Struktura finančních zdrojů použitých na pořízení celkových investic</v>
          </cell>
          <cell r="AG3" t="str">
            <v>Pořízení hmotných a nehmotných investic v sektoru nefinančních podniků podle vlastnických forem</v>
          </cell>
        </row>
        <row r="4">
          <cell r="B4" t="str">
            <v>(absolutní hodnoty v mil. Kčs, Kč, běžné ceny)</v>
          </cell>
          <cell r="S4" t="str">
            <v xml:space="preserve">                                                                                           (abs. hodnoty v mil. Kč, běžné ceny, bez sektoru domácností a malých podniků)</v>
          </cell>
          <cell r="AG4" t="str">
            <v>(propočet z běžných cen, struktura a meziroční tempa růstu v %)</v>
          </cell>
        </row>
        <row r="5">
          <cell r="J5" t="str">
            <v>zk</v>
          </cell>
          <cell r="S5" t="str">
            <v xml:space="preserve">                </v>
          </cell>
          <cell r="AG5" t="str">
            <v>velké jednotky</v>
          </cell>
          <cell r="AH5">
            <v>1995</v>
          </cell>
          <cell r="AJ5">
            <v>1996</v>
          </cell>
          <cell r="AL5">
            <v>1997</v>
          </cell>
          <cell r="AN5">
            <v>1998</v>
          </cell>
          <cell r="AP5">
            <v>1999</v>
          </cell>
        </row>
        <row r="6"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 t="str">
            <v>I.-III. 1998</v>
          </cell>
          <cell r="J6" t="str">
            <v>k 31.12.97</v>
          </cell>
          <cell r="S6" t="str">
            <v xml:space="preserve">                       Sektor nefinančních podniků</v>
          </cell>
          <cell r="Y6" t="str">
            <v xml:space="preserve">                                              Celkem</v>
          </cell>
          <cell r="AG6" t="str">
            <v>(100 a více zaměstnanců)</v>
          </cell>
          <cell r="AH6" t="str">
            <v>struktura</v>
          </cell>
          <cell r="AI6" t="str">
            <v>mzr. růst</v>
          </cell>
          <cell r="AJ6" t="str">
            <v>struktura</v>
          </cell>
          <cell r="AK6" t="str">
            <v>mzr. růst</v>
          </cell>
          <cell r="AL6" t="str">
            <v>struktura</v>
          </cell>
          <cell r="AM6" t="str">
            <v>mzr. růst</v>
          </cell>
          <cell r="AN6" t="str">
            <v>struktura</v>
          </cell>
          <cell r="AO6" t="str">
            <v>mzr. růst</v>
          </cell>
          <cell r="AP6" t="str">
            <v>struktura</v>
          </cell>
        </row>
        <row r="7">
          <cell r="B7" t="str">
            <v>Celkem</v>
          </cell>
          <cell r="C7">
            <v>28379</v>
          </cell>
          <cell r="D7">
            <v>16553</v>
          </cell>
          <cell r="E7">
            <v>24819</v>
          </cell>
          <cell r="F7">
            <v>67894</v>
          </cell>
          <cell r="G7">
            <v>38775</v>
          </cell>
          <cell r="H7">
            <v>41251</v>
          </cell>
          <cell r="I7">
            <v>40190</v>
          </cell>
          <cell r="J7">
            <v>275553</v>
          </cell>
          <cell r="S7">
            <v>1993</v>
          </cell>
          <cell r="T7">
            <v>1994</v>
          </cell>
          <cell r="U7">
            <v>1995</v>
          </cell>
          <cell r="V7">
            <v>1996</v>
          </cell>
          <cell r="W7">
            <v>1997</v>
          </cell>
          <cell r="X7">
            <v>1998</v>
          </cell>
          <cell r="Y7">
            <v>1993</v>
          </cell>
          <cell r="Z7">
            <v>1994</v>
          </cell>
          <cell r="AG7" t="str">
            <v>Celkem: v mld. Kč</v>
          </cell>
          <cell r="AH7">
            <v>216.83099999999999</v>
          </cell>
          <cell r="AJ7">
            <v>248.94900000000001</v>
          </cell>
          <cell r="AL7">
            <v>250.89099999999999</v>
          </cell>
          <cell r="AN7">
            <v>245.04400000000001</v>
          </cell>
          <cell r="AP7">
            <v>235.6</v>
          </cell>
        </row>
        <row r="8">
          <cell r="A8" t="str">
            <v>A+C+E</v>
          </cell>
          <cell r="B8" t="str">
            <v>Zemědělství, těžba, energetika</v>
          </cell>
          <cell r="C8">
            <v>1301</v>
          </cell>
          <cell r="D8">
            <v>126</v>
          </cell>
          <cell r="E8">
            <v>100</v>
          </cell>
          <cell r="F8">
            <v>326</v>
          </cell>
          <cell r="G8">
            <v>727</v>
          </cell>
          <cell r="H8">
            <v>11694</v>
          </cell>
          <cell r="I8">
            <v>1022</v>
          </cell>
          <cell r="J8">
            <v>12874</v>
          </cell>
          <cell r="R8" t="str">
            <v>Celkem</v>
          </cell>
          <cell r="S8">
            <v>164261</v>
          </cell>
          <cell r="T8">
            <v>193492</v>
          </cell>
          <cell r="U8">
            <v>259916</v>
          </cell>
          <cell r="V8">
            <v>288799</v>
          </cell>
          <cell r="W8">
            <v>387951</v>
          </cell>
          <cell r="X8">
            <v>368127</v>
          </cell>
          <cell r="Y8">
            <v>233359</v>
          </cell>
          <cell r="Z8">
            <v>278141</v>
          </cell>
          <cell r="AG8" t="str">
            <v xml:space="preserve">             v %</v>
          </cell>
          <cell r="AH8">
            <v>100</v>
          </cell>
          <cell r="AI8">
            <v>43.5</v>
          </cell>
          <cell r="AJ8">
            <v>100</v>
          </cell>
          <cell r="AK8">
            <v>15.4</v>
          </cell>
          <cell r="AL8">
            <v>100</v>
          </cell>
          <cell r="AM8">
            <v>4.5</v>
          </cell>
          <cell r="AN8">
            <v>100</v>
          </cell>
          <cell r="AO8">
            <v>-2.2999999999999998</v>
          </cell>
          <cell r="AP8">
            <v>100</v>
          </cell>
        </row>
        <row r="9">
          <cell r="A9" t="str">
            <v>D</v>
          </cell>
          <cell r="B9" t="str">
            <v xml:space="preserve">Zpracovatelský průmysl </v>
          </cell>
          <cell r="C9">
            <v>16877</v>
          </cell>
          <cell r="D9">
            <v>11741</v>
          </cell>
          <cell r="E9">
            <v>14959</v>
          </cell>
          <cell r="F9">
            <v>24273</v>
          </cell>
          <cell r="G9">
            <v>21083</v>
          </cell>
          <cell r="H9">
            <v>13360</v>
          </cell>
          <cell r="I9">
            <v>14037</v>
          </cell>
          <cell r="J9">
            <v>154333</v>
          </cell>
          <cell r="R9" t="str">
            <v>vlastní zdroje</v>
          </cell>
          <cell r="S9">
            <v>112672</v>
          </cell>
          <cell r="T9">
            <v>132107</v>
          </cell>
          <cell r="U9">
            <v>177795</v>
          </cell>
          <cell r="V9">
            <v>199329</v>
          </cell>
          <cell r="W9">
            <v>253192</v>
          </cell>
          <cell r="X9">
            <v>214814</v>
          </cell>
          <cell r="Y9">
            <v>148176</v>
          </cell>
          <cell r="Z9">
            <v>170569</v>
          </cell>
          <cell r="AG9" t="str">
            <v xml:space="preserve"> - veřejné</v>
          </cell>
          <cell r="AH9">
            <v>55.6</v>
          </cell>
          <cell r="AI9">
            <v>61.4</v>
          </cell>
          <cell r="AJ9">
            <v>44.2</v>
          </cell>
          <cell r="AK9">
            <v>-8.6</v>
          </cell>
          <cell r="AL9">
            <v>42.7</v>
          </cell>
          <cell r="AM9">
            <v>-2.7</v>
          </cell>
          <cell r="AN9">
            <v>38.299999999999997</v>
          </cell>
          <cell r="AO9">
            <v>-12.5</v>
          </cell>
          <cell r="AP9">
            <v>34.700000000000003</v>
          </cell>
        </row>
        <row r="10">
          <cell r="A10" t="str">
            <v>DA</v>
          </cell>
          <cell r="B10" t="str">
            <v>Průmysl potravinářský a tabákový</v>
          </cell>
          <cell r="C10">
            <v>10994</v>
          </cell>
          <cell r="D10">
            <v>5673</v>
          </cell>
          <cell r="E10">
            <v>2048</v>
          </cell>
          <cell r="F10">
            <v>3224</v>
          </cell>
          <cell r="G10">
            <v>1986</v>
          </cell>
          <cell r="H10">
            <v>2985</v>
          </cell>
          <cell r="I10">
            <v>3554</v>
          </cell>
          <cell r="J10">
            <v>35533</v>
          </cell>
          <cell r="R10" t="str">
            <v>úvěr</v>
          </cell>
          <cell r="S10">
            <v>27321</v>
          </cell>
          <cell r="T10">
            <v>39653</v>
          </cell>
          <cell r="U10">
            <v>44534</v>
          </cell>
          <cell r="V10">
            <v>63986</v>
          </cell>
          <cell r="W10">
            <v>76282</v>
          </cell>
          <cell r="X10">
            <v>101564</v>
          </cell>
          <cell r="Y10">
            <v>33787</v>
          </cell>
          <cell r="Z10">
            <v>49945</v>
          </cell>
          <cell r="AG10" t="str">
            <v xml:space="preserve"> - soukromé</v>
          </cell>
          <cell r="AH10">
            <v>35.5</v>
          </cell>
          <cell r="AI10">
            <v>36.1</v>
          </cell>
          <cell r="AJ10">
            <v>45</v>
          </cell>
          <cell r="AK10">
            <v>47.3</v>
          </cell>
          <cell r="AL10">
            <v>47.1</v>
          </cell>
          <cell r="AM10">
            <v>14.4</v>
          </cell>
          <cell r="AN10">
            <v>45.4</v>
          </cell>
          <cell r="AO10">
            <v>-5.9</v>
          </cell>
          <cell r="AP10">
            <v>42.8</v>
          </cell>
        </row>
        <row r="11">
          <cell r="A11" t="str">
            <v>DB+DC+DD+DE+DI+DN</v>
          </cell>
          <cell r="B11" t="str">
            <v>Spotřební průmysl (širší vymezení)</v>
          </cell>
          <cell r="C11">
            <v>1785</v>
          </cell>
          <cell r="D11">
            <v>2458</v>
          </cell>
          <cell r="E11">
            <v>1703</v>
          </cell>
          <cell r="F11">
            <v>4759</v>
          </cell>
          <cell r="G11">
            <v>4412</v>
          </cell>
          <cell r="H11">
            <v>5311</v>
          </cell>
          <cell r="I11">
            <v>4551</v>
          </cell>
          <cell r="J11">
            <v>45471</v>
          </cell>
          <cell r="R11" t="str">
            <v>dotace ze st. rozpočtu</v>
          </cell>
          <cell r="S11">
            <v>12140</v>
          </cell>
          <cell r="T11">
            <v>7986</v>
          </cell>
          <cell r="U11">
            <v>5750</v>
          </cell>
          <cell r="V11">
            <v>8231</v>
          </cell>
          <cell r="W11">
            <v>8994</v>
          </cell>
          <cell r="X11">
            <v>4957</v>
          </cell>
          <cell r="Y11">
            <v>36978</v>
          </cell>
          <cell r="Z11">
            <v>38726</v>
          </cell>
          <cell r="AG11" t="str">
            <v xml:space="preserve"> - pod zahraniční kontrolou</v>
          </cell>
          <cell r="AH11">
            <v>8.9</v>
          </cell>
          <cell r="AI11">
            <v>-2.5</v>
          </cell>
          <cell r="AJ11">
            <v>10.8</v>
          </cell>
          <cell r="AK11">
            <v>39.5</v>
          </cell>
          <cell r="AL11">
            <v>10.199999999999999</v>
          </cell>
          <cell r="AM11">
            <v>-3.7</v>
          </cell>
          <cell r="AN11">
            <v>16.3</v>
          </cell>
          <cell r="AO11">
            <v>56.8</v>
          </cell>
          <cell r="AP11">
            <v>22.5</v>
          </cell>
        </row>
        <row r="12">
          <cell r="A12" t="str">
            <v>DF+DG+DH</v>
          </cell>
          <cell r="B12" t="str">
            <v>Chemická výroba včetně petrochemie</v>
          </cell>
          <cell r="C12">
            <v>1959</v>
          </cell>
          <cell r="D12">
            <v>562</v>
          </cell>
          <cell r="E12">
            <v>1255</v>
          </cell>
          <cell r="F12">
            <v>2381</v>
          </cell>
          <cell r="G12">
            <v>9077</v>
          </cell>
          <cell r="H12">
            <v>1612</v>
          </cell>
          <cell r="I12">
            <v>475</v>
          </cell>
          <cell r="J12">
            <v>16875</v>
          </cell>
          <cell r="R12" t="str">
            <v>zahraniční zdroje</v>
          </cell>
          <cell r="S12">
            <v>5443</v>
          </cell>
          <cell r="T12">
            <v>5638</v>
          </cell>
          <cell r="U12">
            <v>9965</v>
          </cell>
          <cell r="V12">
            <v>1147</v>
          </cell>
          <cell r="W12">
            <v>921</v>
          </cell>
          <cell r="X12">
            <v>0</v>
          </cell>
          <cell r="Y12">
            <v>5509</v>
          </cell>
          <cell r="Z12">
            <v>5988</v>
          </cell>
          <cell r="AG12" t="str">
            <v>Investice jsou sníženy o tržby z prodeje a bezúplatné předání investičního majetku.</v>
          </cell>
        </row>
        <row r="13">
          <cell r="A13" t="str">
            <v>DJ+DK</v>
          </cell>
          <cell r="B13" t="str">
            <v>Výroba kovových výrobků a strojů</v>
          </cell>
          <cell r="C13">
            <v>1671</v>
          </cell>
          <cell r="D13">
            <v>1865</v>
          </cell>
          <cell r="E13">
            <v>882</v>
          </cell>
          <cell r="F13">
            <v>4371</v>
          </cell>
          <cell r="G13">
            <v>2257</v>
          </cell>
          <cell r="H13">
            <v>2390</v>
          </cell>
          <cell r="I13">
            <v>3506</v>
          </cell>
          <cell r="J13">
            <v>16996</v>
          </cell>
          <cell r="R13" t="str">
            <v>ostatní zdroje</v>
          </cell>
          <cell r="S13">
            <v>6685</v>
          </cell>
          <cell r="T13">
            <v>8108</v>
          </cell>
          <cell r="U13">
            <v>21872</v>
          </cell>
          <cell r="V13">
            <v>16106</v>
          </cell>
          <cell r="W13">
            <v>48562</v>
          </cell>
          <cell r="X13">
            <v>46792</v>
          </cell>
          <cell r="Y13">
            <v>8909</v>
          </cell>
          <cell r="Z13">
            <v>12913</v>
          </cell>
          <cell r="AG13" t="str">
            <v xml:space="preserve">Do roku 1996 byl ukazatel zjišťován včetně pozemků, od roku 1997 bez pozemků. Ukazatele dynamiky investic </v>
          </cell>
        </row>
        <row r="14">
          <cell r="A14" t="str">
            <v>DL</v>
          </cell>
          <cell r="B14" t="str">
            <v>Výroba elektrických a optických přístrojů</v>
          </cell>
          <cell r="C14">
            <v>0</v>
          </cell>
          <cell r="D14">
            <v>894</v>
          </cell>
          <cell r="E14">
            <v>1413</v>
          </cell>
          <cell r="F14">
            <v>1371</v>
          </cell>
          <cell r="G14">
            <v>2788</v>
          </cell>
          <cell r="H14">
            <v>553</v>
          </cell>
          <cell r="I14">
            <v>1715</v>
          </cell>
          <cell r="J14">
            <v>11859</v>
          </cell>
          <cell r="X14">
            <v>368127</v>
          </cell>
          <cell r="AG14" t="str">
            <v>za r. 1997 jsou proto touto změnou částečně ovlivněny.</v>
          </cell>
        </row>
        <row r="15">
          <cell r="A15" t="str">
            <v>DM</v>
          </cell>
          <cell r="B15" t="str">
            <v>Výroba dopravních prostředků</v>
          </cell>
          <cell r="C15">
            <v>468</v>
          </cell>
          <cell r="D15">
            <v>289</v>
          </cell>
          <cell r="E15">
            <v>7658</v>
          </cell>
          <cell r="F15">
            <v>8167</v>
          </cell>
          <cell r="G15">
            <v>563</v>
          </cell>
          <cell r="H15">
            <v>509</v>
          </cell>
          <cell r="I15">
            <v>236</v>
          </cell>
          <cell r="J15">
            <v>27599</v>
          </cell>
        </row>
        <row r="16">
          <cell r="A16" t="str">
            <v>F</v>
          </cell>
          <cell r="B16" t="str">
            <v xml:space="preserve">Stavebnictví  x)  </v>
          </cell>
          <cell r="C16">
            <v>5996</v>
          </cell>
          <cell r="D16">
            <v>1882</v>
          </cell>
          <cell r="E16">
            <v>3105</v>
          </cell>
          <cell r="F16">
            <v>1808</v>
          </cell>
          <cell r="G16">
            <v>3291</v>
          </cell>
          <cell r="H16">
            <v>1207</v>
          </cell>
          <cell r="I16">
            <v>869</v>
          </cell>
          <cell r="J16">
            <v>4458</v>
          </cell>
          <cell r="S16" t="str">
            <v>Struktura finančních zdrojů použitých na pořízení celkových investic</v>
          </cell>
          <cell r="AO16" t="str">
            <v>Tabulka 5b</v>
          </cell>
        </row>
        <row r="17">
          <cell r="A17" t="str">
            <v>G+H+K+N+O</v>
          </cell>
          <cell r="B17" t="str">
            <v>Obchod a služby</v>
          </cell>
          <cell r="C17">
            <v>1364</v>
          </cell>
          <cell r="D17">
            <v>1192</v>
          </cell>
          <cell r="E17">
            <v>1028</v>
          </cell>
          <cell r="F17">
            <v>3932</v>
          </cell>
          <cell r="G17">
            <v>7776</v>
          </cell>
          <cell r="H17">
            <v>5536</v>
          </cell>
          <cell r="I17">
            <v>10259</v>
          </cell>
          <cell r="J17">
            <v>50211</v>
          </cell>
          <cell r="S17" t="str">
            <v xml:space="preserve">                                                                                        (v %, běžné ceny, bez sektoru domácností a malých podniků)</v>
          </cell>
          <cell r="AG17" t="str">
            <v>Pořízení hmotných a nehmotných investic v sektoru nefinančních podniků podle vlastnických forem</v>
          </cell>
        </row>
        <row r="18">
          <cell r="A18" t="str">
            <v>I</v>
          </cell>
          <cell r="B18" t="str">
            <v>Doprava a spoje</v>
          </cell>
          <cell r="C18">
            <v>0</v>
          </cell>
          <cell r="D18">
            <v>0</v>
          </cell>
          <cell r="E18">
            <v>1818</v>
          </cell>
          <cell r="F18">
            <v>35818</v>
          </cell>
          <cell r="G18">
            <v>4996</v>
          </cell>
          <cell r="H18">
            <v>18</v>
          </cell>
          <cell r="I18">
            <v>1078</v>
          </cell>
          <cell r="J18">
            <v>25518</v>
          </cell>
          <cell r="S18" t="str">
            <v xml:space="preserve">                </v>
          </cell>
          <cell r="AG18" t="str">
            <v>(propočet z běžných cen, struktura a meziroční tempa růstu v %)</v>
          </cell>
        </row>
        <row r="19">
          <cell r="A19" t="str">
            <v>J</v>
          </cell>
          <cell r="B19" t="str">
            <v>Bankovnictví a pojišťovnictví</v>
          </cell>
          <cell r="C19">
            <v>2841</v>
          </cell>
          <cell r="D19">
            <v>1612</v>
          </cell>
          <cell r="E19">
            <v>3809</v>
          </cell>
          <cell r="F19">
            <v>1737</v>
          </cell>
          <cell r="G19">
            <v>902</v>
          </cell>
          <cell r="H19">
            <v>9436</v>
          </cell>
          <cell r="I19">
            <v>12925</v>
          </cell>
          <cell r="J19">
            <v>28161</v>
          </cell>
          <cell r="S19" t="str">
            <v xml:space="preserve">                       Sektor nefinančních podniků</v>
          </cell>
          <cell r="Y19" t="str">
            <v xml:space="preserve">                                            Celkem</v>
          </cell>
          <cell r="AG19" t="str">
            <v>střední jednotky</v>
          </cell>
          <cell r="AH19">
            <v>1998</v>
          </cell>
          <cell r="AJ19">
            <v>1999</v>
          </cell>
          <cell r="AL19" t="str">
            <v xml:space="preserve">       1. pol. 2000</v>
          </cell>
        </row>
        <row r="20">
          <cell r="A20" t="str">
            <v>x) u ročních toků do roku 1997 též výroba stavebních hmot a těžba neenergetických surovin</v>
          </cell>
          <cell r="S20">
            <v>1993</v>
          </cell>
          <cell r="T20">
            <v>1994</v>
          </cell>
          <cell r="U20">
            <v>1995</v>
          </cell>
          <cell r="V20">
            <v>1996</v>
          </cell>
          <cell r="W20">
            <v>1997</v>
          </cell>
          <cell r="X20">
            <v>1998</v>
          </cell>
          <cell r="Y20">
            <v>1993</v>
          </cell>
          <cell r="Z20">
            <v>1994</v>
          </cell>
          <cell r="AG20" t="str">
            <v>(20 až 99 zaměstnanců)</v>
          </cell>
          <cell r="AH20" t="str">
            <v>struktura</v>
          </cell>
          <cell r="AI20" t="str">
            <v>mzr. růst</v>
          </cell>
          <cell r="AJ20" t="str">
            <v>struktura</v>
          </cell>
          <cell r="AK20" t="str">
            <v>mzr. růst</v>
          </cell>
          <cell r="AL20" t="str">
            <v>struktura</v>
          </cell>
          <cell r="AM20" t="str">
            <v>mzr. růst</v>
          </cell>
        </row>
        <row r="21">
          <cell r="A21" t="str">
            <v>Pramen: ČNB, vlastní propočty.</v>
          </cell>
          <cell r="R21" t="str">
            <v>Celkem</v>
          </cell>
          <cell r="S21">
            <v>100</v>
          </cell>
          <cell r="T21">
            <v>100</v>
          </cell>
          <cell r="U21">
            <v>100</v>
          </cell>
          <cell r="V21">
            <v>100</v>
          </cell>
          <cell r="W21">
            <v>100</v>
          </cell>
          <cell r="X21">
            <v>100</v>
          </cell>
          <cell r="Y21">
            <v>100</v>
          </cell>
          <cell r="Z21">
            <v>100</v>
          </cell>
          <cell r="AG21" t="str">
            <v>Celkem: v mld. Kč</v>
          </cell>
          <cell r="AH21">
            <v>38.887</v>
          </cell>
          <cell r="AJ21">
            <v>37.558</v>
          </cell>
          <cell r="AL21">
            <v>14.4</v>
          </cell>
        </row>
        <row r="22">
          <cell r="R22" t="str">
            <v>vlastní zdroje</v>
          </cell>
          <cell r="S22">
            <v>68.593275336202751</v>
          </cell>
          <cell r="T22">
            <v>68.275174167407442</v>
          </cell>
          <cell r="U22">
            <v>68.404792317517973</v>
          </cell>
          <cell r="V22">
            <v>69</v>
          </cell>
          <cell r="W22">
            <v>65.3</v>
          </cell>
          <cell r="X22">
            <v>58.4</v>
          </cell>
          <cell r="Y22">
            <v>63.497015328313886</v>
          </cell>
          <cell r="Z22">
            <v>61.324651885194911</v>
          </cell>
          <cell r="AG22" t="str">
            <v xml:space="preserve">             v %</v>
          </cell>
          <cell r="AH22">
            <v>100</v>
          </cell>
          <cell r="AI22">
            <v>-13.2</v>
          </cell>
          <cell r="AJ22">
            <v>100</v>
          </cell>
          <cell r="AK22">
            <v>-3.4</v>
          </cell>
          <cell r="AL22">
            <v>100</v>
          </cell>
          <cell r="AM22">
            <v>-0.7</v>
          </cell>
        </row>
        <row r="23">
          <cell r="R23" t="str">
            <v>úvěr</v>
          </cell>
          <cell r="S23">
            <v>16.600000000000001</v>
          </cell>
          <cell r="T23">
            <v>20.5</v>
          </cell>
          <cell r="U23">
            <v>17.100000000000001</v>
          </cell>
          <cell r="V23">
            <v>22.2</v>
          </cell>
          <cell r="W23">
            <v>19.7</v>
          </cell>
          <cell r="X23">
            <v>27.6</v>
          </cell>
          <cell r="Y23">
            <v>14.5</v>
          </cell>
          <cell r="Z23">
            <v>18</v>
          </cell>
          <cell r="AG23" t="str">
            <v xml:space="preserve"> - veřejné</v>
          </cell>
          <cell r="AH23">
            <v>2.2000000000000002</v>
          </cell>
          <cell r="AI23">
            <v>5356.3</v>
          </cell>
          <cell r="AJ23">
            <v>2.2999999999999998</v>
          </cell>
          <cell r="AK23">
            <v>-1.1000000000000001</v>
          </cell>
          <cell r="AL23">
            <v>0</v>
          </cell>
          <cell r="AM23">
            <v>-100</v>
          </cell>
        </row>
        <row r="24">
          <cell r="J24" t="str">
            <v>Tabulka 3</v>
          </cell>
          <cell r="R24" t="str">
            <v>dotace ze st. rozpočtu</v>
          </cell>
          <cell r="S24">
            <v>7.4</v>
          </cell>
          <cell r="T24">
            <v>4.0999999999999996</v>
          </cell>
          <cell r="U24">
            <v>2.2000000000000002</v>
          </cell>
          <cell r="V24">
            <v>2.8</v>
          </cell>
          <cell r="W24">
            <v>2.2999999999999998</v>
          </cell>
          <cell r="X24">
            <v>1.3</v>
          </cell>
          <cell r="Y24">
            <v>15.8</v>
          </cell>
          <cell r="Z24">
            <v>13.9</v>
          </cell>
          <cell r="AG24" t="str">
            <v xml:space="preserve"> - soukromé</v>
          </cell>
          <cell r="AH24">
            <v>75</v>
          </cell>
          <cell r="AI24">
            <v>-14.1</v>
          </cell>
          <cell r="AJ24">
            <v>73.400000000000006</v>
          </cell>
          <cell r="AK24">
            <v>-5.4</v>
          </cell>
          <cell r="AL24">
            <v>66.7</v>
          </cell>
          <cell r="AM24">
            <v>-9.4</v>
          </cell>
        </row>
        <row r="25">
          <cell r="B25" t="str">
            <v>Příliv přímých zahraničních investic do ČR</v>
          </cell>
          <cell r="R25" t="str">
            <v>zahraniční zdroje *)</v>
          </cell>
          <cell r="S25">
            <v>3.3</v>
          </cell>
          <cell r="T25">
            <v>2.9</v>
          </cell>
          <cell r="U25">
            <v>3.8</v>
          </cell>
          <cell r="V25">
            <v>0.4</v>
          </cell>
          <cell r="W25">
            <v>0.2</v>
          </cell>
          <cell r="X25">
            <v>0</v>
          </cell>
          <cell r="Y25">
            <v>2.4</v>
          </cell>
          <cell r="Z25">
            <v>2.2000000000000002</v>
          </cell>
          <cell r="AG25" t="str">
            <v xml:space="preserve"> - pod zahraniční kontrolou</v>
          </cell>
          <cell r="AH25">
            <v>22.8</v>
          </cell>
          <cell r="AI25">
            <v>-18.2</v>
          </cell>
          <cell r="AJ25">
            <v>24.3</v>
          </cell>
          <cell r="AK25">
            <v>2.9</v>
          </cell>
          <cell r="AL25">
            <v>33.299999999999997</v>
          </cell>
          <cell r="AM25">
            <v>26.3</v>
          </cell>
        </row>
        <row r="26">
          <cell r="B26" t="str">
            <v>(struktura v %, běžné ceny)</v>
          </cell>
          <cell r="R26" t="str">
            <v>ostatní zdroje</v>
          </cell>
          <cell r="S26">
            <v>4.0999999999999996</v>
          </cell>
          <cell r="T26">
            <v>4.2</v>
          </cell>
          <cell r="U26">
            <v>8.4</v>
          </cell>
          <cell r="V26">
            <v>5.6</v>
          </cell>
          <cell r="W26">
            <v>12.5</v>
          </cell>
          <cell r="X26">
            <v>12.7</v>
          </cell>
          <cell r="Y26">
            <v>3.8</v>
          </cell>
          <cell r="Z26">
            <v>4.5999999999999996</v>
          </cell>
          <cell r="AG26" t="str">
            <v>Investice jsou sníženy o tržby z prodeje a bezúplatné předání investičního majetku.</v>
          </cell>
        </row>
        <row r="27">
          <cell r="R27" t="str">
            <v>*) od roku 1996 konkrétně granty a dotace ze zahraničí</v>
          </cell>
          <cell r="AG27" t="str">
            <v xml:space="preserve">Pramen: ČSÚ, vlastní propočty. </v>
          </cell>
        </row>
        <row r="28">
          <cell r="C28">
            <v>1992</v>
          </cell>
          <cell r="D28">
            <v>1993</v>
          </cell>
          <cell r="E28">
            <v>1994</v>
          </cell>
          <cell r="F28">
            <v>1995</v>
          </cell>
          <cell r="G28">
            <v>1996</v>
          </cell>
          <cell r="H28">
            <v>1997</v>
          </cell>
          <cell r="I28" t="str">
            <v>I.-III. 1998</v>
          </cell>
          <cell r="J28" t="str">
            <v>průměr</v>
          </cell>
        </row>
        <row r="29">
          <cell r="B29" t="str">
            <v xml:space="preserve">Celkem: v mld. Kč, Kč </v>
          </cell>
          <cell r="C29">
            <v>28379</v>
          </cell>
          <cell r="D29">
            <v>16553</v>
          </cell>
          <cell r="E29">
            <v>24819</v>
          </cell>
          <cell r="F29">
            <v>67894</v>
          </cell>
          <cell r="G29">
            <v>38775</v>
          </cell>
          <cell r="H29">
            <v>41251</v>
          </cell>
          <cell r="I29">
            <v>40190</v>
          </cell>
        </row>
        <row r="30">
          <cell r="B30" t="str">
            <v xml:space="preserve">Celkem: v % </v>
          </cell>
          <cell r="C30">
            <v>100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X30" t="str">
            <v>Tabulka 6a</v>
          </cell>
        </row>
        <row r="31">
          <cell r="A31" t="str">
            <v>A+C+E</v>
          </cell>
          <cell r="B31" t="str">
            <v>Zemědělství, těžba, energetika</v>
          </cell>
          <cell r="C31">
            <v>4.5843757708164494</v>
          </cell>
          <cell r="D31">
            <v>0.76119132483537733</v>
          </cell>
          <cell r="E31">
            <v>0.40291711994842655</v>
          </cell>
          <cell r="F31">
            <v>0.48016024980116062</v>
          </cell>
          <cell r="G31">
            <v>1.8749194068343005</v>
          </cell>
          <cell r="H31">
            <v>28.3</v>
          </cell>
          <cell r="I31">
            <v>2.5</v>
          </cell>
          <cell r="J31">
            <v>5.5576519817479593</v>
          </cell>
          <cell r="R31" t="str">
            <v>Struktura finančních zdrojů použitých na pořízení celkových investic</v>
          </cell>
        </row>
        <row r="32">
          <cell r="A32" t="str">
            <v>D</v>
          </cell>
          <cell r="B32" t="str">
            <v xml:space="preserve">Zpracovatelský průmysl </v>
          </cell>
          <cell r="C32">
            <v>59.470030656471337</v>
          </cell>
          <cell r="D32">
            <v>70.929740832477492</v>
          </cell>
          <cell r="E32">
            <v>60.272371973085136</v>
          </cell>
          <cell r="F32">
            <v>35.751318231360649</v>
          </cell>
          <cell r="G32">
            <v>54.372662798194717</v>
          </cell>
          <cell r="H32">
            <v>32.4</v>
          </cell>
          <cell r="I32">
            <v>34.9</v>
          </cell>
          <cell r="J32">
            <v>49.728017784512758</v>
          </cell>
          <cell r="R32" t="str">
            <v>(propočet z běžných cen, bez sektoru domácností a malých podniků, v %)</v>
          </cell>
        </row>
        <row r="33">
          <cell r="A33" t="str">
            <v>DA</v>
          </cell>
          <cell r="B33" t="str">
            <v>Průmysl potravinářský a tabákový</v>
          </cell>
          <cell r="C33">
            <v>38.739913316184506</v>
          </cell>
          <cell r="D33">
            <v>34.271733220564251</v>
          </cell>
          <cell r="E33">
            <v>8.2517426165437762</v>
          </cell>
          <cell r="F33">
            <v>4.748578666745221</v>
          </cell>
          <cell r="G33">
            <v>5.1218568665377173</v>
          </cell>
          <cell r="H33">
            <v>7.2</v>
          </cell>
          <cell r="I33">
            <v>8.8000000000000007</v>
          </cell>
          <cell r="J33">
            <v>15.30483209808221</v>
          </cell>
          <cell r="S33" t="str">
            <v xml:space="preserve">                                           Celkem</v>
          </cell>
        </row>
        <row r="34">
          <cell r="A34" t="str">
            <v>DB+DC+DD+DE+DI+DN</v>
          </cell>
          <cell r="B34" t="str">
            <v>Spotřební průmysl (širší vymezení)</v>
          </cell>
          <cell r="C34">
            <v>6.2898622220656115</v>
          </cell>
          <cell r="D34">
            <v>14.849272035280613</v>
          </cell>
          <cell r="E34">
            <v>6.8616785527217043</v>
          </cell>
          <cell r="F34">
            <v>7.0094559165758392</v>
          </cell>
          <cell r="G34">
            <v>11.378465506125082</v>
          </cell>
          <cell r="H34">
            <v>12.9</v>
          </cell>
          <cell r="I34">
            <v>11.3</v>
          </cell>
          <cell r="J34">
            <v>10.084104890395549</v>
          </cell>
          <cell r="S34">
            <v>1993</v>
          </cell>
          <cell r="T34">
            <v>1994</v>
          </cell>
          <cell r="U34">
            <v>1995</v>
          </cell>
          <cell r="V34">
            <v>1996</v>
          </cell>
          <cell r="W34">
            <v>1997</v>
          </cell>
          <cell r="X34">
            <v>1998</v>
          </cell>
        </row>
        <row r="35">
          <cell r="A35" t="str">
            <v>DF+DG+DH</v>
          </cell>
          <cell r="B35" t="str">
            <v>Chemická výroba včetně petrochemie</v>
          </cell>
          <cell r="C35">
            <v>6.9029916487543597</v>
          </cell>
          <cell r="D35">
            <v>3.3951549568054129</v>
          </cell>
          <cell r="E35">
            <v>5.0566098553527539</v>
          </cell>
          <cell r="F35">
            <v>3.5069372845906854</v>
          </cell>
          <cell r="G35">
            <v>23.409413281753707</v>
          </cell>
          <cell r="H35">
            <v>3.9</v>
          </cell>
          <cell r="I35">
            <v>1.2</v>
          </cell>
          <cell r="J35">
            <v>6.7673010038938459</v>
          </cell>
          <cell r="R35" t="str">
            <v xml:space="preserve">Celkem: v mld. Kč </v>
          </cell>
          <cell r="S35">
            <v>233.35900000000001</v>
          </cell>
          <cell r="T35">
            <v>278.14100000000002</v>
          </cell>
          <cell r="U35">
            <v>411.44</v>
          </cell>
          <cell r="V35">
            <v>481.83199999999999</v>
          </cell>
          <cell r="W35">
            <v>548.95500000000004</v>
          </cell>
          <cell r="X35">
            <v>526.10199999999998</v>
          </cell>
        </row>
        <row r="36">
          <cell r="A36" t="str">
            <v>DJ+DK</v>
          </cell>
          <cell r="B36" t="str">
            <v>Výroba kovových výrobků a strojů</v>
          </cell>
          <cell r="C36">
            <v>5.8881567356143627</v>
          </cell>
          <cell r="D36">
            <v>11.266839847761736</v>
          </cell>
          <cell r="E36">
            <v>3.553728997945123</v>
          </cell>
          <cell r="F36">
            <v>6.4379768462603471</v>
          </cell>
          <cell r="G36">
            <v>5.8207607994842032</v>
          </cell>
          <cell r="H36">
            <v>5.8</v>
          </cell>
          <cell r="I36">
            <v>8.6999999999999993</v>
          </cell>
          <cell r="J36">
            <v>6.7810661752951091</v>
          </cell>
          <cell r="R36" t="str">
            <v xml:space="preserve">Celkem: v % 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</row>
        <row r="37">
          <cell r="A37" t="str">
            <v>DL</v>
          </cell>
          <cell r="B37" t="str">
            <v>Výroba elektrických a optických přístrojů</v>
          </cell>
          <cell r="C37">
            <v>0</v>
          </cell>
          <cell r="D37">
            <v>5.4008336857367247</v>
          </cell>
          <cell r="E37">
            <v>5.6932189048712685</v>
          </cell>
          <cell r="F37">
            <v>2.0193242407281939</v>
          </cell>
          <cell r="G37">
            <v>7.1901998710509352</v>
          </cell>
          <cell r="H37">
            <v>1.3</v>
          </cell>
          <cell r="I37">
            <v>4.3</v>
          </cell>
          <cell r="J37">
            <v>3.7005109574838748</v>
          </cell>
          <cell r="R37" t="str">
            <v>Vlastní zdroje 1)</v>
          </cell>
          <cell r="S37">
            <v>63.5</v>
          </cell>
          <cell r="T37">
            <v>61.3</v>
          </cell>
          <cell r="U37">
            <v>57.5</v>
          </cell>
          <cell r="V37">
            <v>57.5</v>
          </cell>
          <cell r="W37">
            <v>58</v>
          </cell>
          <cell r="X37">
            <v>53.3</v>
          </cell>
        </row>
        <row r="38">
          <cell r="A38" t="str">
            <v>DM</v>
          </cell>
          <cell r="B38" t="str">
            <v>Výroba dopravních prostředků</v>
          </cell>
          <cell r="C38">
            <v>1.6491067338524967</v>
          </cell>
          <cell r="D38">
            <v>1.7459070863287622</v>
          </cell>
          <cell r="E38">
            <v>30.855393045650509</v>
          </cell>
          <cell r="F38">
            <v>12.029045276460366</v>
          </cell>
          <cell r="G38">
            <v>1.451966473243069</v>
          </cell>
          <cell r="H38">
            <v>1.2</v>
          </cell>
          <cell r="I38">
            <v>0.6</v>
          </cell>
          <cell r="J38">
            <v>7.0759169450764583</v>
          </cell>
          <cell r="R38" t="str">
            <v>Úvěr 2)</v>
          </cell>
          <cell r="S38">
            <v>14.5</v>
          </cell>
          <cell r="T38">
            <v>18</v>
          </cell>
          <cell r="U38">
            <v>14.7</v>
          </cell>
          <cell r="V38">
            <v>19</v>
          </cell>
          <cell r="W38">
            <v>15.5</v>
          </cell>
          <cell r="X38">
            <v>21.6</v>
          </cell>
        </row>
        <row r="39">
          <cell r="A39" t="str">
            <v>F</v>
          </cell>
          <cell r="B39" t="str">
            <v xml:space="preserve">Stavebnictví  x)  </v>
          </cell>
          <cell r="C39">
            <v>21.128299094400791</v>
          </cell>
          <cell r="D39">
            <v>11.369540264604604</v>
          </cell>
          <cell r="E39">
            <v>12.510576574398646</v>
          </cell>
          <cell r="F39">
            <v>2.6629746369340443</v>
          </cell>
          <cell r="G39">
            <v>8.4874274661508711</v>
          </cell>
          <cell r="H39">
            <v>2.9</v>
          </cell>
          <cell r="I39">
            <v>2.2000000000000002</v>
          </cell>
          <cell r="J39">
            <v>8.7512597194984227</v>
          </cell>
          <cell r="R39" t="str">
            <v>Dotace ze st. rozpočtu 3)</v>
          </cell>
          <cell r="S39">
            <v>15.8</v>
          </cell>
          <cell r="T39">
            <v>13.9</v>
          </cell>
          <cell r="U39">
            <v>13.9</v>
          </cell>
          <cell r="V39">
            <v>12.9</v>
          </cell>
          <cell r="W39">
            <v>9.8000000000000007</v>
          </cell>
          <cell r="X39">
            <v>10.4</v>
          </cell>
        </row>
        <row r="40">
          <cell r="A40" t="str">
            <v>G+H+K+N+O</v>
          </cell>
          <cell r="B40" t="str">
            <v>Obchod a služby</v>
          </cell>
          <cell r="C40">
            <v>4.8063709080658237</v>
          </cell>
          <cell r="D40">
            <v>7.2011115809822988</v>
          </cell>
          <cell r="E40">
            <v>4.1419879930698258</v>
          </cell>
          <cell r="F40">
            <v>5.7913806816508089</v>
          </cell>
          <cell r="G40">
            <v>20.054158607350097</v>
          </cell>
          <cell r="H40">
            <v>13.4</v>
          </cell>
          <cell r="I40">
            <v>25.5</v>
          </cell>
          <cell r="J40">
            <v>11.556429967302693</v>
          </cell>
          <cell r="R40" t="str">
            <v>Zahraniční zdroje 4)</v>
          </cell>
          <cell r="S40">
            <v>2.4</v>
          </cell>
          <cell r="T40">
            <v>2.2000000000000002</v>
          </cell>
          <cell r="U40">
            <v>4.8</v>
          </cell>
          <cell r="V40">
            <v>0.5</v>
          </cell>
          <cell r="W40">
            <v>0.3</v>
          </cell>
          <cell r="X40">
            <v>0</v>
          </cell>
        </row>
        <row r="41">
          <cell r="A41" t="str">
            <v>I</v>
          </cell>
          <cell r="B41" t="str">
            <v>Doprava a spoje</v>
          </cell>
          <cell r="C41">
            <v>0</v>
          </cell>
          <cell r="D41">
            <v>0</v>
          </cell>
          <cell r="E41">
            <v>7.3250332406623961</v>
          </cell>
          <cell r="F41">
            <v>52.755766341650222</v>
          </cell>
          <cell r="G41">
            <v>12.884590586718247</v>
          </cell>
          <cell r="H41">
            <v>0</v>
          </cell>
          <cell r="I41">
            <v>2.7</v>
          </cell>
          <cell r="J41">
            <v>10.809341452718696</v>
          </cell>
          <cell r="R41" t="str">
            <v>Ostatní zdroje 5)</v>
          </cell>
          <cell r="S41">
            <v>3.8</v>
          </cell>
          <cell r="T41">
            <v>4.5999999999999996</v>
          </cell>
          <cell r="U41">
            <v>9</v>
          </cell>
          <cell r="V41">
            <v>10.1</v>
          </cell>
          <cell r="W41">
            <v>16.399999999999999</v>
          </cell>
          <cell r="X41">
            <v>14.7</v>
          </cell>
        </row>
        <row r="42">
          <cell r="A42" t="str">
            <v>J</v>
          </cell>
          <cell r="B42" t="str">
            <v>Bankovnictví a pojišťovnictví</v>
          </cell>
          <cell r="C42">
            <v>10.010923570245604</v>
          </cell>
          <cell r="D42">
            <v>9.7384159971002227</v>
          </cell>
          <cell r="E42">
            <v>15.347113098835569</v>
          </cell>
          <cell r="F42">
            <v>2.5583998586031163</v>
          </cell>
          <cell r="G42">
            <v>2.3262411347517729</v>
          </cell>
          <cell r="H42">
            <v>22.9</v>
          </cell>
          <cell r="I42">
            <v>32.200000000000003</v>
          </cell>
          <cell r="J42">
            <v>13.583013379933757</v>
          </cell>
          <cell r="S42" t="str">
            <v xml:space="preserve">                       Sektor nefinančních podniků</v>
          </cell>
        </row>
        <row r="43">
          <cell r="A43" t="str">
            <v>x) zde též výroba stavebních hmot</v>
          </cell>
          <cell r="S43">
            <v>1993</v>
          </cell>
          <cell r="T43">
            <v>1994</v>
          </cell>
          <cell r="U43">
            <v>1995</v>
          </cell>
          <cell r="V43">
            <v>1996</v>
          </cell>
          <cell r="W43">
            <v>1997</v>
          </cell>
          <cell r="X43">
            <v>1998</v>
          </cell>
        </row>
        <row r="44">
          <cell r="A44" t="str">
            <v>Pramen: ČNB, vlastní propočty.</v>
          </cell>
          <cell r="R44" t="str">
            <v xml:space="preserve">Celkem: v mld. Kč </v>
          </cell>
          <cell r="S44">
            <v>164.261</v>
          </cell>
          <cell r="T44">
            <v>193.49199999999999</v>
          </cell>
          <cell r="U44">
            <v>259.916</v>
          </cell>
          <cell r="V44">
            <v>288.79899999999998</v>
          </cell>
          <cell r="W44">
            <v>387.95100000000002</v>
          </cell>
          <cell r="X44">
            <v>368.12700000000001</v>
          </cell>
        </row>
        <row r="45">
          <cell r="R45" t="str">
            <v xml:space="preserve">Celkem: v % </v>
          </cell>
          <cell r="S45">
            <v>100</v>
          </cell>
          <cell r="T45">
            <v>100</v>
          </cell>
          <cell r="U45">
            <v>100</v>
          </cell>
          <cell r="V45">
            <v>100</v>
          </cell>
          <cell r="W45">
            <v>100</v>
          </cell>
          <cell r="X45">
            <v>100</v>
          </cell>
        </row>
        <row r="46">
          <cell r="R46" t="str">
            <v>Vlastní zdroje 1)</v>
          </cell>
          <cell r="S46">
            <v>68.599999999999994</v>
          </cell>
          <cell r="T46">
            <v>68.3</v>
          </cell>
          <cell r="U46">
            <v>68.400000000000006</v>
          </cell>
          <cell r="V46">
            <v>69</v>
          </cell>
          <cell r="W46">
            <v>65.3</v>
          </cell>
          <cell r="X46">
            <v>58.4</v>
          </cell>
        </row>
        <row r="47">
          <cell r="R47" t="str">
            <v>Úvěr 2)</v>
          </cell>
          <cell r="S47">
            <v>16.600000000000001</v>
          </cell>
          <cell r="T47">
            <v>20.5</v>
          </cell>
          <cell r="U47">
            <v>17.100000000000001</v>
          </cell>
          <cell r="V47">
            <v>22.2</v>
          </cell>
          <cell r="W47">
            <v>19.7</v>
          </cell>
          <cell r="X47">
            <v>27.6</v>
          </cell>
        </row>
        <row r="48">
          <cell r="I48" t="str">
            <v>Tabulka 3</v>
          </cell>
          <cell r="R48" t="str">
            <v>Dotace ze st. rozpočtu 3)</v>
          </cell>
          <cell r="S48">
            <v>7.4</v>
          </cell>
          <cell r="T48">
            <v>4.0999999999999996</v>
          </cell>
          <cell r="U48">
            <v>2.2000000000000002</v>
          </cell>
          <cell r="V48">
            <v>2.8</v>
          </cell>
          <cell r="W48">
            <v>2.2999999999999998</v>
          </cell>
          <cell r="X48">
            <v>1.3</v>
          </cell>
        </row>
        <row r="49">
          <cell r="B49" t="str">
            <v>Soubor hmotných investic odpovídající souboru PZI</v>
          </cell>
          <cell r="R49" t="str">
            <v>Zahraniční zdroje 4)</v>
          </cell>
          <cell r="S49">
            <v>3.3</v>
          </cell>
          <cell r="T49">
            <v>2.9</v>
          </cell>
          <cell r="U49">
            <v>3.8</v>
          </cell>
          <cell r="V49">
            <v>0.4</v>
          </cell>
          <cell r="W49">
            <v>0.2</v>
          </cell>
          <cell r="X49">
            <v>0</v>
          </cell>
        </row>
        <row r="50">
          <cell r="B50" t="str">
            <v>(absolutní hodnoty v mil. Kčs, Kč, běžné ceny) *)</v>
          </cell>
          <cell r="R50" t="str">
            <v>Ostatní zdroje 5)</v>
          </cell>
          <cell r="S50">
            <v>4.0999999999999996</v>
          </cell>
          <cell r="T50">
            <v>4.2</v>
          </cell>
          <cell r="U50">
            <v>8.4</v>
          </cell>
          <cell r="V50">
            <v>5.6</v>
          </cell>
          <cell r="W50">
            <v>12.5</v>
          </cell>
          <cell r="X50">
            <v>12.7</v>
          </cell>
        </row>
        <row r="51">
          <cell r="R51" t="str">
            <v>1) především z rozdělení zisku a odpisy</v>
          </cell>
        </row>
        <row r="52">
          <cell r="C52">
            <v>1992</v>
          </cell>
          <cell r="D52">
            <v>1993</v>
          </cell>
          <cell r="E52">
            <v>1994</v>
          </cell>
          <cell r="F52">
            <v>1995</v>
          </cell>
          <cell r="G52">
            <v>1996</v>
          </cell>
          <cell r="H52">
            <v>1997</v>
          </cell>
          <cell r="I52" t="str">
            <v>I.-III. 1998</v>
          </cell>
          <cell r="R52" t="str">
            <v xml:space="preserve">2) od roku 1996 tuzemský i zahraniční </v>
          </cell>
        </row>
        <row r="53">
          <cell r="B53" t="str">
            <v xml:space="preserve">Celkem </v>
          </cell>
          <cell r="C53">
            <v>190743</v>
          </cell>
          <cell r="D53">
            <v>241619</v>
          </cell>
          <cell r="E53">
            <v>310428</v>
          </cell>
          <cell r="F53">
            <v>426799</v>
          </cell>
          <cell r="G53">
            <v>528099</v>
          </cell>
          <cell r="H53">
            <v>428929</v>
          </cell>
          <cell r="I53">
            <v>250908</v>
          </cell>
          <cell r="R53" t="str">
            <v>3) včetně podpory ze SFŽP</v>
          </cell>
        </row>
        <row r="54">
          <cell r="A54" t="str">
            <v>A+C+E</v>
          </cell>
          <cell r="B54" t="str">
            <v>Zemědělství, těžba, energetika</v>
          </cell>
          <cell r="C54">
            <v>43842</v>
          </cell>
          <cell r="D54">
            <v>46145</v>
          </cell>
          <cell r="E54">
            <v>63831</v>
          </cell>
          <cell r="F54">
            <v>100314</v>
          </cell>
          <cell r="G54">
            <v>99870</v>
          </cell>
          <cell r="H54">
            <v>78201</v>
          </cell>
          <cell r="I54">
            <v>41920</v>
          </cell>
          <cell r="R54" t="str">
            <v xml:space="preserve">4) od roku 1996 poze granty a dotace </v>
          </cell>
        </row>
        <row r="55">
          <cell r="A55" t="str">
            <v>D</v>
          </cell>
          <cell r="B55" t="str">
            <v xml:space="preserve">Zpracovatelský průmysl </v>
          </cell>
          <cell r="C55">
            <v>53680</v>
          </cell>
          <cell r="D55">
            <v>69775</v>
          </cell>
          <cell r="E55">
            <v>91404</v>
          </cell>
          <cell r="F55">
            <v>100506</v>
          </cell>
          <cell r="G55">
            <v>117851</v>
          </cell>
          <cell r="H55">
            <v>117832</v>
          </cell>
          <cell r="I55">
            <v>71596</v>
          </cell>
          <cell r="R55" t="str">
            <v>5) především takové, které si organizace poskytují navzájem; včetně emise cenných papírů</v>
          </cell>
        </row>
        <row r="56">
          <cell r="A56" t="str">
            <v>DA</v>
          </cell>
          <cell r="B56" t="str">
            <v>Průmysl potravinářský a tabákový</v>
          </cell>
          <cell r="C56">
            <v>9839</v>
          </cell>
          <cell r="D56">
            <v>13922</v>
          </cell>
          <cell r="E56">
            <v>16705</v>
          </cell>
          <cell r="F56">
            <v>15749</v>
          </cell>
          <cell r="G56">
            <v>17700</v>
          </cell>
          <cell r="H56">
            <v>14357</v>
          </cell>
          <cell r="I56">
            <v>10288</v>
          </cell>
          <cell r="R56" t="str">
            <v>Pramen: ČSÚ, vlastní propočty.</v>
          </cell>
        </row>
        <row r="57">
          <cell r="A57" t="str">
            <v>DB+DC+DD+DE+DI+DN</v>
          </cell>
          <cell r="B57" t="str">
            <v>Spotřební průmysl (širší vymezení)</v>
          </cell>
          <cell r="C57">
            <v>13312</v>
          </cell>
          <cell r="D57">
            <v>19478</v>
          </cell>
          <cell r="E57">
            <v>23625</v>
          </cell>
          <cell r="F57">
            <v>29299</v>
          </cell>
          <cell r="G57">
            <v>34486</v>
          </cell>
          <cell r="H57">
            <v>32154</v>
          </cell>
          <cell r="I57">
            <v>17995</v>
          </cell>
        </row>
        <row r="58">
          <cell r="A58" t="str">
            <v>DF+DG+DH</v>
          </cell>
          <cell r="B58" t="str">
            <v>Chemická výroba včetně petrochemie</v>
          </cell>
          <cell r="C58">
            <v>12040</v>
          </cell>
          <cell r="D58">
            <v>12199</v>
          </cell>
          <cell r="E58">
            <v>15414</v>
          </cell>
          <cell r="F58">
            <v>16757</v>
          </cell>
          <cell r="G58">
            <v>15961</v>
          </cell>
          <cell r="H58">
            <v>17217</v>
          </cell>
          <cell r="I58">
            <v>12943</v>
          </cell>
        </row>
        <row r="59">
          <cell r="A59" t="str">
            <v>DJ+DK</v>
          </cell>
          <cell r="B59" t="str">
            <v>Výroba kovových výrobků a strojů</v>
          </cell>
          <cell r="C59">
            <v>10993</v>
          </cell>
          <cell r="D59">
            <v>13945</v>
          </cell>
          <cell r="E59">
            <v>19965</v>
          </cell>
          <cell r="F59">
            <v>21095</v>
          </cell>
          <cell r="G59">
            <v>26014</v>
          </cell>
          <cell r="H59">
            <v>29462</v>
          </cell>
          <cell r="I59">
            <v>13349</v>
          </cell>
        </row>
        <row r="60">
          <cell r="A60" t="str">
            <v>DL</v>
          </cell>
          <cell r="B60" t="str">
            <v>Výroba elektrických a optických přístrojů</v>
          </cell>
          <cell r="C60">
            <v>1846</v>
          </cell>
          <cell r="D60">
            <v>3044</v>
          </cell>
          <cell r="E60">
            <v>4772</v>
          </cell>
          <cell r="F60">
            <v>6202</v>
          </cell>
          <cell r="G60">
            <v>7245</v>
          </cell>
          <cell r="H60">
            <v>8855</v>
          </cell>
          <cell r="I60">
            <v>7153</v>
          </cell>
        </row>
        <row r="61">
          <cell r="A61" t="str">
            <v>DM</v>
          </cell>
          <cell r="B61" t="str">
            <v>Výroba dopravních prostředků</v>
          </cell>
          <cell r="C61">
            <v>5650</v>
          </cell>
          <cell r="D61">
            <v>7187</v>
          </cell>
          <cell r="E61">
            <v>10923</v>
          </cell>
          <cell r="F61">
            <v>11404</v>
          </cell>
          <cell r="G61">
            <v>16445</v>
          </cell>
          <cell r="H61">
            <v>15789</v>
          </cell>
          <cell r="I61">
            <v>9867</v>
          </cell>
        </row>
        <row r="62">
          <cell r="A62" t="str">
            <v>F</v>
          </cell>
          <cell r="B62" t="str">
            <v xml:space="preserve">Stavebnictví   </v>
          </cell>
          <cell r="C62">
            <v>4466</v>
          </cell>
          <cell r="D62">
            <v>6511</v>
          </cell>
          <cell r="E62">
            <v>9879</v>
          </cell>
          <cell r="F62">
            <v>13643</v>
          </cell>
          <cell r="G62">
            <v>14483</v>
          </cell>
          <cell r="H62">
            <v>9926</v>
          </cell>
          <cell r="I62">
            <v>6336</v>
          </cell>
        </row>
        <row r="63">
          <cell r="A63" t="str">
            <v>G+H+K+N+O</v>
          </cell>
          <cell r="B63" t="str">
            <v>Obchod a služby</v>
          </cell>
          <cell r="C63">
            <v>51588</v>
          </cell>
          <cell r="D63">
            <v>66093</v>
          </cell>
          <cell r="E63">
            <v>76600</v>
          </cell>
          <cell r="F63">
            <v>120386</v>
          </cell>
          <cell r="G63">
            <v>182844</v>
          </cell>
          <cell r="H63">
            <v>97197</v>
          </cell>
          <cell r="I63">
            <v>62065</v>
          </cell>
        </row>
        <row r="64">
          <cell r="A64" t="str">
            <v>I</v>
          </cell>
          <cell r="B64" t="str">
            <v>Doprava a spoje</v>
          </cell>
          <cell r="C64">
            <v>22597</v>
          </cell>
          <cell r="D64">
            <v>27302</v>
          </cell>
          <cell r="E64">
            <v>41761</v>
          </cell>
          <cell r="F64">
            <v>61399</v>
          </cell>
          <cell r="G64">
            <v>84671</v>
          </cell>
          <cell r="H64">
            <v>103007</v>
          </cell>
          <cell r="I64">
            <v>59454</v>
          </cell>
        </row>
        <row r="65">
          <cell r="A65" t="str">
            <v>J</v>
          </cell>
          <cell r="B65" t="str">
            <v>Bankovnictví a pojišťovnictví</v>
          </cell>
          <cell r="C65">
            <v>14570</v>
          </cell>
          <cell r="D65">
            <v>25793</v>
          </cell>
          <cell r="E65">
            <v>26953</v>
          </cell>
          <cell r="F65">
            <v>30551</v>
          </cell>
          <cell r="G65">
            <v>28380</v>
          </cell>
          <cell r="H65">
            <v>22766</v>
          </cell>
          <cell r="I65">
            <v>9537</v>
          </cell>
        </row>
        <row r="66">
          <cell r="A66" t="str">
            <v>*) do r. 1996 v metodice "čistých odvětví", od r. 1997 v metodice "podle převažující činnosti" z hlediska OKEČ a na základě předběžných údajů</v>
          </cell>
        </row>
        <row r="67">
          <cell r="A67" t="str">
            <v>Pramen: ČSÚ, vlastní propočty</v>
          </cell>
        </row>
        <row r="70">
          <cell r="I70" t="str">
            <v xml:space="preserve">Tabulka 4 </v>
          </cell>
        </row>
        <row r="71">
          <cell r="B71" t="str">
            <v>Soubor hmotných investic odpovídající souboru PZI</v>
          </cell>
        </row>
        <row r="72">
          <cell r="B72" t="str">
            <v>(struktura v %, běžné ceny) *)</v>
          </cell>
        </row>
        <row r="74">
          <cell r="C74">
            <v>1992</v>
          </cell>
          <cell r="D74">
            <v>1993</v>
          </cell>
          <cell r="E74">
            <v>1994</v>
          </cell>
          <cell r="F74">
            <v>1995</v>
          </cell>
          <cell r="G74">
            <v>1996</v>
          </cell>
          <cell r="H74">
            <v>1997</v>
          </cell>
          <cell r="I74" t="str">
            <v>I.-III. 1998</v>
          </cell>
        </row>
        <row r="75">
          <cell r="B75" t="str">
            <v xml:space="preserve">Celkem </v>
          </cell>
          <cell r="C75">
            <v>100</v>
          </cell>
          <cell r="D75">
            <v>100</v>
          </cell>
          <cell r="E75">
            <v>100</v>
          </cell>
          <cell r="F75">
            <v>100</v>
          </cell>
          <cell r="G75">
            <v>100</v>
          </cell>
          <cell r="H75">
            <v>100</v>
          </cell>
          <cell r="I75">
            <v>100</v>
          </cell>
        </row>
        <row r="76">
          <cell r="A76" t="str">
            <v>A+C+E</v>
          </cell>
          <cell r="B76" t="str">
            <v>Zemědělství, těžba, energetika</v>
          </cell>
          <cell r="C76">
            <v>22.984853965807396</v>
          </cell>
          <cell r="D76">
            <v>19.098249723738611</v>
          </cell>
          <cell r="E76">
            <v>20.562255982063473</v>
          </cell>
          <cell r="F76">
            <v>23.503803898322161</v>
          </cell>
          <cell r="G76">
            <v>18.911226872234185</v>
          </cell>
          <cell r="H76">
            <v>18.231688694399306</v>
          </cell>
          <cell r="I76">
            <v>16.707319017329063</v>
          </cell>
        </row>
        <row r="77">
          <cell r="A77" t="str">
            <v>D</v>
          </cell>
          <cell r="B77" t="str">
            <v xml:space="preserve">Zpracovatelský průmysl </v>
          </cell>
          <cell r="C77">
            <v>28.142579282070638</v>
          </cell>
          <cell r="D77">
            <v>28.87810975130267</v>
          </cell>
          <cell r="E77">
            <v>29.444508871622403</v>
          </cell>
          <cell r="F77">
            <v>23.548789945618431</v>
          </cell>
          <cell r="G77">
            <v>22.316080886348963</v>
          </cell>
          <cell r="H77">
            <v>27.471213184466428</v>
          </cell>
          <cell r="I77">
            <v>28.534761745340923</v>
          </cell>
        </row>
        <row r="78">
          <cell r="A78" t="str">
            <v>DA</v>
          </cell>
          <cell r="B78" t="str">
            <v>Průmysl potravinářský a tabákový</v>
          </cell>
          <cell r="C78">
            <v>5.158249581898156</v>
          </cell>
          <cell r="D78">
            <v>5.7619640839503514</v>
          </cell>
          <cell r="E78">
            <v>5.3812800391717239</v>
          </cell>
          <cell r="F78">
            <v>3.6900273899423386</v>
          </cell>
          <cell r="G78">
            <v>3.3516442939676083</v>
          </cell>
          <cell r="H78">
            <v>3.347174007819476</v>
          </cell>
          <cell r="I78">
            <v>4.1003076824971707</v>
          </cell>
        </row>
        <row r="79">
          <cell r="A79" t="str">
            <v>DB+DC+DD+DE+DI+DN</v>
          </cell>
          <cell r="B79" t="str">
            <v>Spotřební průmysl (širší vymezení)</v>
          </cell>
          <cell r="C79">
            <v>6.9790241319471749</v>
          </cell>
          <cell r="D79">
            <v>8.0614521209010874</v>
          </cell>
          <cell r="E79">
            <v>7.610460396613707</v>
          </cell>
          <cell r="F79">
            <v>6.8648239569446039</v>
          </cell>
          <cell r="G79">
            <v>6.5302149786309007</v>
          </cell>
          <cell r="H79">
            <v>7.4963455490302593</v>
          </cell>
          <cell r="I79">
            <v>7.1719514722527782</v>
          </cell>
        </row>
        <row r="80">
          <cell r="A80" t="str">
            <v>DF+DG+DH</v>
          </cell>
          <cell r="B80" t="str">
            <v>Chemická výroba včetně petrochemie</v>
          </cell>
          <cell r="C80">
            <v>6.3121582443392414</v>
          </cell>
          <cell r="D80">
            <v>5.0488579126641531</v>
          </cell>
          <cell r="E80">
            <v>4.9654026054350764</v>
          </cell>
          <cell r="F80">
            <v>3.9262041382477468</v>
          </cell>
          <cell r="G80">
            <v>3.0223499760461583</v>
          </cell>
          <cell r="H80">
            <v>4.0139510268599237</v>
          </cell>
          <cell r="I80">
            <v>5.158464457091843</v>
          </cell>
        </row>
        <row r="81">
          <cell r="A81" t="str">
            <v>DJ+DK</v>
          </cell>
          <cell r="B81" t="str">
            <v>Výroba kovových výrobků a strojů</v>
          </cell>
          <cell r="C81">
            <v>5.7632521245864856</v>
          </cell>
          <cell r="D81">
            <v>5.7714832028938119</v>
          </cell>
          <cell r="E81">
            <v>6.4314430399319642</v>
          </cell>
          <cell r="F81">
            <v>4.9426076443478077</v>
          </cell>
          <cell r="G81">
            <v>4.9259703199589469</v>
          </cell>
          <cell r="H81">
            <v>6.8687358513879921</v>
          </cell>
          <cell r="I81">
            <v>5.3202767548264704</v>
          </cell>
        </row>
        <row r="82">
          <cell r="A82" t="str">
            <v>DL</v>
          </cell>
          <cell r="B82" t="str">
            <v>Výroba elektrických a optických přístrojů</v>
          </cell>
          <cell r="C82">
            <v>0.96779436204736213</v>
          </cell>
          <cell r="D82">
            <v>1.2598346984301731</v>
          </cell>
          <cell r="E82">
            <v>1.5372324661435179</v>
          </cell>
          <cell r="F82">
            <v>1.4531430486013324</v>
          </cell>
          <cell r="G82">
            <v>1.3719018593104702</v>
          </cell>
          <cell r="H82">
            <v>2.0644442320290772</v>
          </cell>
          <cell r="I82">
            <v>2.850845728314761</v>
          </cell>
        </row>
        <row r="83">
          <cell r="A83" t="str">
            <v>DM</v>
          </cell>
          <cell r="B83" t="str">
            <v>Výroba dopravních prostředků</v>
          </cell>
          <cell r="C83">
            <v>2.9621008372522191</v>
          </cell>
          <cell r="D83">
            <v>2.9745177324630925</v>
          </cell>
          <cell r="E83">
            <v>3.5186903243264136</v>
          </cell>
          <cell r="F83">
            <v>2.6719837675346008</v>
          </cell>
          <cell r="G83">
            <v>3.1139994584348769</v>
          </cell>
          <cell r="H83">
            <v>3.6810287949753921</v>
          </cell>
          <cell r="I83">
            <v>3.9325170979004258</v>
          </cell>
        </row>
        <row r="84">
          <cell r="A84" t="str">
            <v>F</v>
          </cell>
          <cell r="B84" t="str">
            <v xml:space="preserve">Stavebnictví   </v>
          </cell>
          <cell r="C84">
            <v>2.3413703255165328</v>
          </cell>
          <cell r="D84">
            <v>2.6947384104726861</v>
          </cell>
          <cell r="E84">
            <v>3.1823804553712938</v>
          </cell>
          <cell r="F84">
            <v>3.1965866836613959</v>
          </cell>
          <cell r="G84">
            <v>2.7424782095781284</v>
          </cell>
          <cell r="H84">
            <v>2.3141359059424755</v>
          </cell>
          <cell r="I84">
            <v>2.5252283705581329</v>
          </cell>
        </row>
        <row r="85">
          <cell r="A85" t="str">
            <v>G+H+K+N+O</v>
          </cell>
          <cell r="B85" t="str">
            <v>Obchod a služby</v>
          </cell>
          <cell r="C85">
            <v>27.04581557383495</v>
          </cell>
          <cell r="D85">
            <v>27.354222970875636</v>
          </cell>
          <cell r="E85">
            <v>24.675609158967617</v>
          </cell>
          <cell r="F85">
            <v>28.206720259419541</v>
          </cell>
          <cell r="G85">
            <v>34.623053631989457</v>
          </cell>
          <cell r="H85">
            <v>22.660393678207814</v>
          </cell>
          <cell r="I85">
            <v>24.736158273151911</v>
          </cell>
        </row>
        <row r="86">
          <cell r="A86" t="str">
            <v>I</v>
          </cell>
          <cell r="B86" t="str">
            <v>Doprava a spoje</v>
          </cell>
          <cell r="C86">
            <v>11.846830552104139</v>
          </cell>
          <cell r="D86">
            <v>11.299608060624371</v>
          </cell>
          <cell r="E86">
            <v>13.452716894094603</v>
          </cell>
          <cell r="F86">
            <v>14.385928739289456</v>
          </cell>
          <cell r="G86">
            <v>16.033168023419851</v>
          </cell>
          <cell r="H86">
            <v>24.014930209894878</v>
          </cell>
          <cell r="I86">
            <v>23.695537806686115</v>
          </cell>
        </row>
        <row r="87">
          <cell r="A87" t="str">
            <v>J</v>
          </cell>
          <cell r="B87" t="str">
            <v>Bankovnictví a pojišťovnictví</v>
          </cell>
          <cell r="C87">
            <v>7.6385503006663411</v>
          </cell>
          <cell r="D87">
            <v>10.675071082986022</v>
          </cell>
          <cell r="E87">
            <v>8.682528637880603</v>
          </cell>
          <cell r="F87">
            <v>7.1581704736890206</v>
          </cell>
          <cell r="G87">
            <v>5.3739923764294195</v>
          </cell>
          <cell r="H87">
            <v>5.3076383270890988</v>
          </cell>
          <cell r="I87">
            <v>3.8009947869338565</v>
          </cell>
        </row>
        <row r="88">
          <cell r="A88" t="str">
            <v>*) do r. 1996 v metodice "čistých odvětví", od r. 1997 v metodice "podle převažující činnosti" z hlediska OKEČ a na základě předběžných údajů</v>
          </cell>
        </row>
        <row r="89">
          <cell r="A89" t="str">
            <v>Pramen: ČSÚ, vlastní propočty</v>
          </cell>
        </row>
        <row r="92">
          <cell r="J92" t="str">
            <v xml:space="preserve">Tabulka 4 </v>
          </cell>
        </row>
        <row r="93">
          <cell r="B93" t="str">
            <v>Podíl přímých zahraničních investic na hodnotě hmotných investic</v>
          </cell>
        </row>
        <row r="94">
          <cell r="B94" t="str">
            <v xml:space="preserve">(struktura v %, běžné ceny) </v>
          </cell>
        </row>
        <row r="96">
          <cell r="C96">
            <v>1992</v>
          </cell>
          <cell r="D96">
            <v>1993</v>
          </cell>
          <cell r="E96">
            <v>1994</v>
          </cell>
          <cell r="F96">
            <v>1995</v>
          </cell>
          <cell r="G96">
            <v>1996</v>
          </cell>
          <cell r="H96">
            <v>1997</v>
          </cell>
          <cell r="I96" t="str">
            <v>I.-III. 1998</v>
          </cell>
          <cell r="J96" t="str">
            <v>průměr</v>
          </cell>
        </row>
        <row r="97">
          <cell r="B97" t="str">
            <v xml:space="preserve">Celkem </v>
          </cell>
          <cell r="C97">
            <v>14.87813445316473</v>
          </cell>
          <cell r="D97">
            <v>6.8508685161349074</v>
          </cell>
          <cell r="E97">
            <v>7.9950906490393905</v>
          </cell>
          <cell r="F97">
            <v>15.90772237048353</v>
          </cell>
          <cell r="G97">
            <v>7.3423733050053119</v>
          </cell>
          <cell r="H97">
            <v>9.6172093749781435</v>
          </cell>
          <cell r="I97">
            <v>16.017823265898258</v>
          </cell>
          <cell r="J97">
            <v>11.229888847814895</v>
          </cell>
        </row>
        <row r="98">
          <cell r="A98" t="str">
            <v>A+C+E</v>
          </cell>
          <cell r="B98" t="str">
            <v>Zemědělství, těžba, energetika</v>
          </cell>
          <cell r="C98">
            <v>2.9674741115825007</v>
          </cell>
          <cell r="D98">
            <v>0.27305233503088094</v>
          </cell>
          <cell r="E98">
            <v>0.15666369005655559</v>
          </cell>
          <cell r="F98">
            <v>0.32497956416851087</v>
          </cell>
          <cell r="G98">
            <v>0.727946330229298</v>
          </cell>
          <cell r="H98">
            <v>14.953772969655118</v>
          </cell>
          <cell r="I98">
            <v>2.4379770992366412</v>
          </cell>
          <cell r="J98">
            <v>3.1202665857085004</v>
          </cell>
        </row>
        <row r="99">
          <cell r="A99" t="str">
            <v>D</v>
          </cell>
          <cell r="B99" t="str">
            <v xml:space="preserve">Zpracovatelský průmysl </v>
          </cell>
          <cell r="C99">
            <v>31.440014903129658</v>
          </cell>
          <cell r="D99">
            <v>16.826943747760659</v>
          </cell>
          <cell r="E99">
            <v>16.365804559975494</v>
          </cell>
          <cell r="F99">
            <v>24.150796967345233</v>
          </cell>
          <cell r="G99">
            <v>17.889538485036191</v>
          </cell>
          <cell r="H99">
            <v>11.338176386720077</v>
          </cell>
          <cell r="I99">
            <v>19.605843901893959</v>
          </cell>
          <cell r="J99">
            <v>19.659588421694469</v>
          </cell>
        </row>
        <row r="100">
          <cell r="A100" t="str">
            <v>DA</v>
          </cell>
          <cell r="B100" t="str">
            <v>Průmysl potravinářský a tabákový</v>
          </cell>
          <cell r="C100">
            <v>111.73899786563675</v>
          </cell>
          <cell r="D100">
            <v>40.748455681654931</v>
          </cell>
          <cell r="E100">
            <v>12.259802454354983</v>
          </cell>
          <cell r="F100">
            <v>20.471141024826974</v>
          </cell>
          <cell r="G100">
            <v>11.220338983050846</v>
          </cell>
          <cell r="H100">
            <v>20.791251654245315</v>
          </cell>
          <cell r="I100">
            <v>34.545101088646966</v>
          </cell>
          <cell r="J100">
            <v>35.967869821773824</v>
          </cell>
        </row>
        <row r="101">
          <cell r="A101" t="str">
            <v>DB+DC+DD+DE+DI+DN</v>
          </cell>
          <cell r="B101" t="str">
            <v>Spotřební průmysl (širší vymezení)</v>
          </cell>
          <cell r="C101">
            <v>13.408954326923078</v>
          </cell>
          <cell r="D101">
            <v>12.619365437929972</v>
          </cell>
          <cell r="E101">
            <v>7.2084656084656089</v>
          </cell>
          <cell r="F101">
            <v>16.242875183453361</v>
          </cell>
          <cell r="G101">
            <v>12.793597401844226</v>
          </cell>
          <cell r="H101">
            <v>16.517385084281894</v>
          </cell>
          <cell r="I101">
            <v>25.290358432898024</v>
          </cell>
          <cell r="J101">
            <v>14.86871449654231</v>
          </cell>
        </row>
        <row r="102">
          <cell r="A102" t="str">
            <v>DF+DG+DH</v>
          </cell>
          <cell r="B102" t="str">
            <v>Chemická výroba včetně petrochemie</v>
          </cell>
          <cell r="C102">
            <v>16.270764119601331</v>
          </cell>
          <cell r="D102">
            <v>4.6069349946716942</v>
          </cell>
          <cell r="E102">
            <v>8.141948877643701</v>
          </cell>
          <cell r="F102">
            <v>14.208987288894193</v>
          </cell>
          <cell r="G102">
            <v>56.869870308877893</v>
          </cell>
          <cell r="H102">
            <v>9.3628390544229543</v>
          </cell>
          <cell r="I102">
            <v>3.6699374179092947</v>
          </cell>
          <cell r="J102">
            <v>16.161611723145864</v>
          </cell>
        </row>
        <row r="103">
          <cell r="A103" t="str">
            <v>DJ+DK</v>
          </cell>
          <cell r="B103" t="str">
            <v>Výroba kovových výrobků a strojů</v>
          </cell>
          <cell r="C103">
            <v>15.200582188665516</v>
          </cell>
          <cell r="D103">
            <v>13.373969164575117</v>
          </cell>
          <cell r="E103">
            <v>4.4177310293012768</v>
          </cell>
          <cell r="F103">
            <v>20.720549893339655</v>
          </cell>
          <cell r="G103">
            <v>8.6760974859690929</v>
          </cell>
          <cell r="H103">
            <v>8.1121444572669876</v>
          </cell>
          <cell r="I103">
            <v>26.264139635927787</v>
          </cell>
          <cell r="J103">
            <v>13.823601979292206</v>
          </cell>
        </row>
        <row r="104">
          <cell r="A104" t="str">
            <v>DL</v>
          </cell>
          <cell r="B104" t="str">
            <v>Výroba elektrických a optických přístrojů</v>
          </cell>
          <cell r="C104">
            <v>0</v>
          </cell>
          <cell r="D104">
            <v>29.369250985545335</v>
          </cell>
          <cell r="E104">
            <v>29.610226320201171</v>
          </cell>
          <cell r="F104">
            <v>22.105772331505964</v>
          </cell>
          <cell r="G104">
            <v>38.481711525189787</v>
          </cell>
          <cell r="H104">
            <v>6.2450592885375498</v>
          </cell>
          <cell r="I104">
            <v>23.975954145113938</v>
          </cell>
          <cell r="J104">
            <v>21.398282085156247</v>
          </cell>
        </row>
        <row r="105">
          <cell r="A105" t="str">
            <v>DM</v>
          </cell>
          <cell r="B105" t="str">
            <v>Výroba dopravních prostředků</v>
          </cell>
          <cell r="C105">
            <v>8.283185840707965</v>
          </cell>
          <cell r="D105">
            <v>4.0211492973424239</v>
          </cell>
          <cell r="E105">
            <v>70.108944429186124</v>
          </cell>
          <cell r="F105">
            <v>71.615222728867067</v>
          </cell>
          <cell r="G105">
            <v>3.42353298875038</v>
          </cell>
          <cell r="H105">
            <v>3.2237633795680538</v>
          </cell>
          <cell r="I105">
            <v>2.3918110874632612</v>
          </cell>
          <cell r="J105">
            <v>23.295372821697892</v>
          </cell>
        </row>
        <row r="106">
          <cell r="A106" t="str">
            <v>F</v>
          </cell>
          <cell r="B106" t="str">
            <v xml:space="preserve">Stavebnictví   </v>
          </cell>
          <cell r="C106">
            <v>134.2588446036722</v>
          </cell>
          <cell r="D106">
            <v>28.904930118261401</v>
          </cell>
          <cell r="E106">
            <v>31.430306711205585</v>
          </cell>
          <cell r="F106">
            <v>13.252217254269588</v>
          </cell>
          <cell r="G106">
            <v>22.723192708692949</v>
          </cell>
          <cell r="H106">
            <v>12.159983880717308</v>
          </cell>
          <cell r="I106">
            <v>13.715277777777779</v>
          </cell>
          <cell r="J106">
            <v>36.634964722085265</v>
          </cell>
        </row>
        <row r="107">
          <cell r="A107" t="str">
            <v>G+H+K+N+O</v>
          </cell>
          <cell r="B107" t="str">
            <v>Obchod a služby</v>
          </cell>
          <cell r="C107">
            <v>2.6440257424207183</v>
          </cell>
          <cell r="D107">
            <v>1.8035192834339493</v>
          </cell>
          <cell r="E107">
            <v>1.3420365535248042</v>
          </cell>
          <cell r="F107">
            <v>3.2661605170036383</v>
          </cell>
          <cell r="G107">
            <v>4.2528056704075601</v>
          </cell>
          <cell r="H107">
            <v>5.6956490426659263</v>
          </cell>
          <cell r="I107">
            <v>16.529444936759848</v>
          </cell>
          <cell r="J107">
            <v>5.0762345351737777</v>
          </cell>
        </row>
        <row r="108">
          <cell r="A108" t="str">
            <v>I</v>
          </cell>
          <cell r="B108" t="str">
            <v>Doprava a spoje</v>
          </cell>
          <cell r="C108">
            <v>0</v>
          </cell>
          <cell r="D108">
            <v>0</v>
          </cell>
          <cell r="E108">
            <v>4.3533440291180767</v>
          </cell>
          <cell r="F108">
            <v>58.336454991123631</v>
          </cell>
          <cell r="G108">
            <v>5.9004854082271381</v>
          </cell>
          <cell r="H108">
            <v>1.7474540565204307E-2</v>
          </cell>
          <cell r="I108">
            <v>1.8131664816496789</v>
          </cell>
          <cell r="J108">
            <v>10.060132207240532</v>
          </cell>
        </row>
        <row r="109">
          <cell r="A109" t="str">
            <v>J</v>
          </cell>
          <cell r="B109" t="str">
            <v>Bankovnictví a pojišťovnictví</v>
          </cell>
          <cell r="C109">
            <v>19.498970487302678</v>
          </cell>
          <cell r="D109">
            <v>6.2497576861939281</v>
          </cell>
          <cell r="E109">
            <v>14.132007568730753</v>
          </cell>
          <cell r="F109">
            <v>5.6855749402638214</v>
          </cell>
          <cell r="G109">
            <v>3.1782945736434107</v>
          </cell>
          <cell r="H109">
            <v>41.44777299481683</v>
          </cell>
          <cell r="I109">
            <v>135.52479815455592</v>
          </cell>
          <cell r="J109">
            <v>32.24531091507248</v>
          </cell>
        </row>
        <row r="110">
          <cell r="A110" t="str">
            <v>V případě přímých zahraničních investic v rámci stavebnictví též výroba stavebních hmot, čímž jsou podíly PZI znatelně nadhodnoceny.</v>
          </cell>
        </row>
        <row r="111">
          <cell r="A111" t="str">
            <v>Hmotné investice do r. 1996 v metodice "čistých odvětví", od r. 1997 v metodice "podle převažující činnosti" z hlediska OKEČ a na základě předběžných údajů.</v>
          </cell>
        </row>
        <row r="112">
          <cell r="A112" t="str">
            <v>Pramen: ČNB, ČSÚ, vlastní propočty.</v>
          </cell>
        </row>
        <row r="115">
          <cell r="I115" t="str">
            <v xml:space="preserve">Tabulka 5 </v>
          </cell>
        </row>
        <row r="116">
          <cell r="B116" t="str">
            <v>Podíl přímých zahraničních investic na hodnotě hmotných investic - časové zpoždění 1 rok</v>
          </cell>
        </row>
        <row r="117">
          <cell r="B117" t="str">
            <v xml:space="preserve">(podíl PZI v roce t-1 na HI v roce t, struktura v %, běžné ceny) </v>
          </cell>
        </row>
        <row r="119">
          <cell r="C119">
            <v>1992</v>
          </cell>
          <cell r="D119">
            <v>1993</v>
          </cell>
          <cell r="E119">
            <v>1994</v>
          </cell>
          <cell r="F119">
            <v>1995</v>
          </cell>
          <cell r="G119">
            <v>1996</v>
          </cell>
          <cell r="H119">
            <v>1997</v>
          </cell>
          <cell r="I119" t="str">
            <v>průměr</v>
          </cell>
        </row>
        <row r="120">
          <cell r="B120" t="str">
            <v xml:space="preserve">Celkem </v>
          </cell>
          <cell r="C120">
            <v>8.6999999999999993</v>
          </cell>
          <cell r="D120">
            <v>11.74535115202033</v>
          </cell>
          <cell r="E120">
            <v>5.3323153839215536</v>
          </cell>
          <cell r="F120">
            <v>5.8151495200316772</v>
          </cell>
          <cell r="G120">
            <v>12.856301564668746</v>
          </cell>
          <cell r="H120">
            <v>9.0399576619906785</v>
          </cell>
          <cell r="I120">
            <v>8.9148458804388309</v>
          </cell>
        </row>
        <row r="121">
          <cell r="A121" t="str">
            <v>A+C+E</v>
          </cell>
          <cell r="B121" t="str">
            <v>Zemědělství, těžba, energetika</v>
          </cell>
          <cell r="C121">
            <v>0.7</v>
          </cell>
          <cell r="D121">
            <v>2.819373713295048</v>
          </cell>
          <cell r="E121">
            <v>0.19739624947126005</v>
          </cell>
          <cell r="F121">
            <v>9.9686982873776336E-2</v>
          </cell>
          <cell r="G121">
            <v>0.32642435165715428</v>
          </cell>
          <cell r="H121">
            <v>0.9296556310021612</v>
          </cell>
          <cell r="I121">
            <v>0.84542282138323321</v>
          </cell>
        </row>
        <row r="122">
          <cell r="A122" t="str">
            <v>D</v>
          </cell>
          <cell r="B122" t="str">
            <v xml:space="preserve">Zpracovatelský průmysl </v>
          </cell>
          <cell r="C122">
            <v>26</v>
          </cell>
          <cell r="D122">
            <v>24.187746327481189</v>
          </cell>
          <cell r="E122">
            <v>12.845170889676599</v>
          </cell>
          <cell r="F122">
            <v>14.883688536007799</v>
          </cell>
          <cell r="G122">
            <v>20.5963462338037</v>
          </cell>
          <cell r="H122">
            <v>17.892423110869711</v>
          </cell>
          <cell r="I122">
            <v>19.400895849639834</v>
          </cell>
        </row>
        <row r="123">
          <cell r="A123" t="str">
            <v>DA</v>
          </cell>
          <cell r="B123" t="str">
            <v>Průmysl potravinářský a tabákový</v>
          </cell>
          <cell r="C123">
            <v>0</v>
          </cell>
          <cell r="D123">
            <v>78.968539003016815</v>
          </cell>
          <cell r="E123">
            <v>33.959892247829991</v>
          </cell>
          <cell r="F123">
            <v>13.00400025398438</v>
          </cell>
          <cell r="G123">
            <v>18.214689265536723</v>
          </cell>
          <cell r="H123">
            <v>13.832973462422512</v>
          </cell>
          <cell r="I123">
            <v>26.330015705465069</v>
          </cell>
        </row>
        <row r="124">
          <cell r="A124" t="str">
            <v>DB+DC+DD+DE+DI+DN</v>
          </cell>
          <cell r="B124" t="str">
            <v>Spotřební průmysl (širší vymezení)</v>
          </cell>
          <cell r="C124">
            <v>8.1</v>
          </cell>
          <cell r="D124">
            <v>9.1641852346236785</v>
          </cell>
          <cell r="E124">
            <v>10.404232804232805</v>
          </cell>
          <cell r="F124">
            <v>5.8124850677497522</v>
          </cell>
          <cell r="G124">
            <v>13.79980281853506</v>
          </cell>
          <cell r="H124">
            <v>13.721465447533742</v>
          </cell>
          <cell r="I124">
            <v>10.167028562112506</v>
          </cell>
        </row>
        <row r="125">
          <cell r="A125" t="str">
            <v>DF+DG+DH</v>
          </cell>
          <cell r="B125" t="str">
            <v>Chemická výroba včetně petrochemie</v>
          </cell>
          <cell r="C125">
            <v>9.6</v>
          </cell>
          <cell r="D125">
            <v>16.058693335519305</v>
          </cell>
          <cell r="E125">
            <v>3.646036071104191</v>
          </cell>
          <cell r="F125">
            <v>7.4894074118278935</v>
          </cell>
          <cell r="G125">
            <v>14.917611678466262</v>
          </cell>
          <cell r="H125">
            <v>52.721147702851837</v>
          </cell>
          <cell r="I125">
            <v>17.405482699961581</v>
          </cell>
        </row>
        <row r="126">
          <cell r="A126" t="str">
            <v>DJ+DK</v>
          </cell>
          <cell r="B126" t="str">
            <v>Výroba kovových výrobků a strojů</v>
          </cell>
          <cell r="C126">
            <v>0</v>
          </cell>
          <cell r="D126">
            <v>11.982789530297598</v>
          </cell>
          <cell r="E126">
            <v>9.341347357876284</v>
          </cell>
          <cell r="F126">
            <v>4.181085565299834</v>
          </cell>
          <cell r="G126">
            <v>16.802490966402704</v>
          </cell>
          <cell r="H126">
            <v>7.6607154979295364</v>
          </cell>
          <cell r="I126">
            <v>8.3280714863009937</v>
          </cell>
        </row>
        <row r="127">
          <cell r="A127" t="str">
            <v>DL</v>
          </cell>
          <cell r="B127" t="str">
            <v>Výroba elektrických a optických přístrojů</v>
          </cell>
          <cell r="C127">
            <v>0</v>
          </cell>
          <cell r="D127">
            <v>0</v>
          </cell>
          <cell r="E127">
            <v>18.734283319362952</v>
          </cell>
          <cell r="F127">
            <v>22.782973234440504</v>
          </cell>
          <cell r="G127">
            <v>18.923395445134574</v>
          </cell>
          <cell r="H127">
            <v>31.485036702428005</v>
          </cell>
          <cell r="I127">
            <v>15.320948116894337</v>
          </cell>
        </row>
        <row r="128">
          <cell r="A128" t="str">
            <v>DM</v>
          </cell>
          <cell r="B128" t="str">
            <v>Výroba dopravních prostředků</v>
          </cell>
          <cell r="C128">
            <v>207.5</v>
          </cell>
          <cell r="D128">
            <v>6.5117573396410178</v>
          </cell>
          <cell r="E128">
            <v>2.6457932802343676</v>
          </cell>
          <cell r="F128">
            <v>67.151876534549288</v>
          </cell>
          <cell r="G128">
            <v>49.662511401641837</v>
          </cell>
          <cell r="H128">
            <v>3.5657736398758635</v>
          </cell>
          <cell r="I128">
            <v>56.172952032657065</v>
          </cell>
        </row>
        <row r="129">
          <cell r="A129" t="str">
            <v>F</v>
          </cell>
          <cell r="B129" t="str">
            <v xml:space="preserve">Stavebnictví   </v>
          </cell>
          <cell r="C129">
            <v>0</v>
          </cell>
          <cell r="D129">
            <v>92.090308708339734</v>
          </cell>
          <cell r="E129">
            <v>19.050511185342646</v>
          </cell>
          <cell r="F129">
            <v>22.75892399032471</v>
          </cell>
          <cell r="G129">
            <v>12.483601463785128</v>
          </cell>
          <cell r="H129">
            <v>33.15534958694338</v>
          </cell>
          <cell r="I129">
            <v>29.92311582245593</v>
          </cell>
        </row>
        <row r="130">
          <cell r="A130" t="str">
            <v>G+H+K+N+O</v>
          </cell>
          <cell r="B130" t="str">
            <v>Obchod a služby</v>
          </cell>
          <cell r="C130">
            <v>1</v>
          </cell>
          <cell r="D130">
            <v>2.0637586431240829</v>
          </cell>
          <cell r="E130">
            <v>1.5561357702349869</v>
          </cell>
          <cell r="F130">
            <v>0.85391989101722787</v>
          </cell>
          <cell r="G130">
            <v>2.1504670648202837</v>
          </cell>
          <cell r="H130">
            <v>8.0002469212012723</v>
          </cell>
          <cell r="I130">
            <v>2.604088048399642</v>
          </cell>
        </row>
        <row r="131">
          <cell r="A131" t="str">
            <v>I</v>
          </cell>
          <cell r="B131" t="str">
            <v>Doprava a spoje</v>
          </cell>
          <cell r="C131">
            <v>0</v>
          </cell>
          <cell r="D131">
            <v>0</v>
          </cell>
          <cell r="E131">
            <v>0</v>
          </cell>
          <cell r="F131">
            <v>2.9609602762259972</v>
          </cell>
          <cell r="G131">
            <v>42.302559317830188</v>
          </cell>
          <cell r="H131">
            <v>4.8501558146533732</v>
          </cell>
          <cell r="I131">
            <v>8.3522792347849251</v>
          </cell>
        </row>
        <row r="132">
          <cell r="A132" t="str">
            <v>J</v>
          </cell>
          <cell r="B132" t="str">
            <v>Bankovnictví a pojišťovnictví</v>
          </cell>
          <cell r="C132">
            <v>12.3</v>
          </cell>
          <cell r="D132">
            <v>11.014616368782228</v>
          </cell>
          <cell r="E132">
            <v>5.9807813601454383</v>
          </cell>
          <cell r="F132">
            <v>12.467676999116232</v>
          </cell>
          <cell r="G132">
            <v>6.1205073995771668</v>
          </cell>
          <cell r="H132">
            <v>3.962048669067908</v>
          </cell>
          <cell r="I132">
            <v>8.6409384661148305</v>
          </cell>
        </row>
        <row r="133">
          <cell r="A133" t="str">
            <v>V případě přímých zahraničních investic v rámci stavebnictví též výroba stavebních hmot, čímž jsou podíly PZI znatelně nadhodnoceny.</v>
          </cell>
        </row>
        <row r="134">
          <cell r="A134" t="str">
            <v>Hmotné investice do r. 1996 v metodice "čistých odvětví", od r. 1997 v metodice "podle převažující činnosti" z hlediska OKEČ a na základě předběžných údajů.</v>
          </cell>
        </row>
        <row r="135">
          <cell r="A135" t="str">
            <v>Pramen: ČNB, ČSÚ, vlastní propočty.</v>
          </cell>
        </row>
        <row r="140">
          <cell r="B140" t="str">
            <v>v mil. Kč</v>
          </cell>
          <cell r="C140" t="str">
            <v>I. Q 1993</v>
          </cell>
          <cell r="D140" t="str">
            <v>II. Q 1993</v>
          </cell>
          <cell r="E140" t="str">
            <v>III. Q 1993</v>
          </cell>
          <cell r="F140" t="str">
            <v>IV. Q 1993</v>
          </cell>
          <cell r="G140" t="str">
            <v>I. Q 1994</v>
          </cell>
          <cell r="H140" t="str">
            <v>II. Q 1994</v>
          </cell>
          <cell r="I140" t="str">
            <v>III. Q 1994</v>
          </cell>
          <cell r="J140" t="str">
            <v>IV. Q 1994</v>
          </cell>
        </row>
        <row r="141">
          <cell r="B141" t="str">
            <v>Přímé investice zahraniční v tuzemsku</v>
          </cell>
          <cell r="C141">
            <v>8852</v>
          </cell>
          <cell r="D141">
            <v>3115.9</v>
          </cell>
          <cell r="E141">
            <v>3280.2</v>
          </cell>
          <cell r="F141">
            <v>3802.3</v>
          </cell>
          <cell r="G141">
            <v>2409.9</v>
          </cell>
          <cell r="H141">
            <v>6592.7</v>
          </cell>
          <cell r="I141">
            <v>5053.8</v>
          </cell>
          <cell r="J141">
            <v>10938</v>
          </cell>
        </row>
      </sheetData>
      <sheetData sheetId="3"/>
      <sheetData sheetId="4" refreshError="1">
        <row r="3">
          <cell r="D3" t="str">
            <v>v mld. Kč, ceny r. 1995</v>
          </cell>
          <cell r="H3" t="str">
            <v>ceny 1994</v>
          </cell>
        </row>
        <row r="4">
          <cell r="A4" t="str">
            <v xml:space="preserve">          období</v>
          </cell>
          <cell r="C4" t="str">
            <v>HTFK</v>
          </cell>
          <cell r="D4" t="str">
            <v>dovoz zb.</v>
          </cell>
          <cell r="E4" t="str">
            <v>staveb. výr.</v>
          </cell>
          <cell r="F4" t="str">
            <v>dov.zb.+st.výr.</v>
          </cell>
          <cell r="G4" t="str">
            <v>C/F (v %)</v>
          </cell>
          <cell r="H4" t="str">
            <v>staveb. výr.</v>
          </cell>
        </row>
        <row r="5">
          <cell r="A5">
            <v>1994</v>
          </cell>
          <cell r="B5" t="str">
            <v>1994/1</v>
          </cell>
          <cell r="C5">
            <v>66.099999999999994</v>
          </cell>
          <cell r="D5">
            <v>110.3</v>
          </cell>
          <cell r="E5">
            <v>20.9</v>
          </cell>
          <cell r="F5">
            <v>131.19999999999999</v>
          </cell>
          <cell r="G5">
            <v>50.381097560975604</v>
          </cell>
          <cell r="H5">
            <v>24.2</v>
          </cell>
          <cell r="I5">
            <v>0.36611195158850229</v>
          </cell>
        </row>
        <row r="6">
          <cell r="B6">
            <v>2</v>
          </cell>
          <cell r="C6">
            <v>85.8</v>
          </cell>
          <cell r="D6">
            <v>133.6</v>
          </cell>
          <cell r="E6">
            <v>20.9</v>
          </cell>
          <cell r="F6">
            <v>154.5</v>
          </cell>
          <cell r="G6">
            <v>55.533980582524265</v>
          </cell>
          <cell r="H6">
            <v>36.799999999999997</v>
          </cell>
          <cell r="I6">
            <v>0.42890442890442887</v>
          </cell>
        </row>
        <row r="7">
          <cell r="B7">
            <v>3</v>
          </cell>
          <cell r="C7">
            <v>93.3</v>
          </cell>
          <cell r="D7">
            <v>128.9</v>
          </cell>
          <cell r="E7">
            <v>26.8</v>
          </cell>
          <cell r="F7">
            <v>155.70000000000002</v>
          </cell>
          <cell r="G7">
            <v>59.922928709055867</v>
          </cell>
          <cell r="H7">
            <v>39.799999999999997</v>
          </cell>
          <cell r="I7">
            <v>0.42658092175777063</v>
          </cell>
        </row>
        <row r="8">
          <cell r="B8">
            <v>4</v>
          </cell>
          <cell r="C8">
            <v>123.8</v>
          </cell>
          <cell r="D8">
            <v>148.69999999999999</v>
          </cell>
          <cell r="E8">
            <v>25.5</v>
          </cell>
          <cell r="F8">
            <v>174.2</v>
          </cell>
          <cell r="G8">
            <v>71.067738231917346</v>
          </cell>
          <cell r="H8">
            <v>41.9</v>
          </cell>
          <cell r="I8">
            <v>0.33844911147011308</v>
          </cell>
        </row>
        <row r="9">
          <cell r="A9">
            <v>1995</v>
          </cell>
          <cell r="B9" t="str">
            <v>1995/1</v>
          </cell>
          <cell r="C9">
            <v>78.099999999999994</v>
          </cell>
          <cell r="D9">
            <v>149.19999999999999</v>
          </cell>
          <cell r="E9">
            <v>20.9</v>
          </cell>
          <cell r="F9">
            <v>170.1</v>
          </cell>
          <cell r="G9">
            <v>45.914168136390352</v>
          </cell>
          <cell r="H9">
            <v>27.5</v>
          </cell>
          <cell r="I9">
            <v>0.35211267605633806</v>
          </cell>
        </row>
        <row r="10">
          <cell r="B10">
            <v>2</v>
          </cell>
          <cell r="C10">
            <v>102.3</v>
          </cell>
          <cell r="D10">
            <v>168.1</v>
          </cell>
          <cell r="E10">
            <v>33.1</v>
          </cell>
          <cell r="F10">
            <v>201.2</v>
          </cell>
          <cell r="G10">
            <v>50.844930417495029</v>
          </cell>
          <cell r="H10">
            <v>39.5</v>
          </cell>
          <cell r="I10">
            <v>0.38611925708699901</v>
          </cell>
        </row>
        <row r="11">
          <cell r="B11">
            <v>3</v>
          </cell>
          <cell r="C11">
            <v>114</v>
          </cell>
          <cell r="D11">
            <v>155.80000000000001</v>
          </cell>
          <cell r="E11">
            <v>29.3</v>
          </cell>
          <cell r="F11">
            <v>185.10000000000002</v>
          </cell>
          <cell r="G11">
            <v>61.588330632090745</v>
          </cell>
          <cell r="H11">
            <v>42.1</v>
          </cell>
          <cell r="I11">
            <v>0.36929824561403513</v>
          </cell>
        </row>
        <row r="12">
          <cell r="B12">
            <v>4</v>
          </cell>
          <cell r="C12">
            <v>148</v>
          </cell>
          <cell r="D12">
            <v>189</v>
          </cell>
          <cell r="E12">
            <v>28.3</v>
          </cell>
          <cell r="F12">
            <v>217.3</v>
          </cell>
          <cell r="G12">
            <v>68.108605614358027</v>
          </cell>
          <cell r="H12">
            <v>45.7</v>
          </cell>
          <cell r="I12">
            <v>0.30878378378378379</v>
          </cell>
        </row>
        <row r="13">
          <cell r="A13">
            <v>1996</v>
          </cell>
          <cell r="B13" t="str">
            <v>1996/1</v>
          </cell>
          <cell r="C13">
            <v>90.6</v>
          </cell>
          <cell r="D13">
            <v>170.9</v>
          </cell>
          <cell r="E13">
            <v>16.2</v>
          </cell>
          <cell r="F13">
            <v>187.1</v>
          </cell>
          <cell r="G13">
            <v>48.423303046499193</v>
          </cell>
          <cell r="H13">
            <v>27.3</v>
          </cell>
          <cell r="I13">
            <v>0.30132450331125832</v>
          </cell>
        </row>
        <row r="14">
          <cell r="B14">
            <v>2</v>
          </cell>
          <cell r="C14">
            <v>114.2</v>
          </cell>
          <cell r="D14">
            <v>186.5</v>
          </cell>
          <cell r="E14">
            <v>21.1</v>
          </cell>
          <cell r="F14">
            <v>207.6</v>
          </cell>
          <cell r="G14">
            <v>55.009633911368013</v>
          </cell>
          <cell r="H14">
            <v>42</v>
          </cell>
          <cell r="I14">
            <v>0.36777583187390545</v>
          </cell>
        </row>
        <row r="15">
          <cell r="B15">
            <v>3</v>
          </cell>
          <cell r="C15">
            <v>120.2</v>
          </cell>
          <cell r="D15">
            <v>184.9</v>
          </cell>
          <cell r="E15">
            <v>25.1</v>
          </cell>
          <cell r="F15">
            <v>210</v>
          </cell>
          <cell r="G15">
            <v>57.238095238095241</v>
          </cell>
          <cell r="H15">
            <v>46.8</v>
          </cell>
          <cell r="I15">
            <v>0.38935108153078202</v>
          </cell>
        </row>
        <row r="16">
          <cell r="B16">
            <v>4</v>
          </cell>
          <cell r="C16">
            <v>153.5</v>
          </cell>
          <cell r="D16">
            <v>202.5</v>
          </cell>
          <cell r="E16">
            <v>23.9</v>
          </cell>
          <cell r="F16">
            <v>226.4</v>
          </cell>
          <cell r="G16">
            <v>67.800353356890454</v>
          </cell>
          <cell r="H16">
            <v>46</v>
          </cell>
          <cell r="I16">
            <v>0.29967426710097722</v>
          </cell>
        </row>
        <row r="17">
          <cell r="A17">
            <v>1997</v>
          </cell>
          <cell r="B17" t="str">
            <v>1997/1</v>
          </cell>
          <cell r="C17">
            <v>92.9</v>
          </cell>
          <cell r="D17">
            <v>188.7</v>
          </cell>
          <cell r="E17">
            <v>15.9</v>
          </cell>
          <cell r="F17">
            <v>204.6</v>
          </cell>
          <cell r="G17">
            <v>45.405669599217987</v>
          </cell>
          <cell r="H17">
            <v>25.9</v>
          </cell>
          <cell r="I17">
            <v>0.27879440258342303</v>
          </cell>
        </row>
        <row r="18">
          <cell r="B18">
            <v>2</v>
          </cell>
          <cell r="C18">
            <v>108.9</v>
          </cell>
          <cell r="D18">
            <v>207.2</v>
          </cell>
          <cell r="E18">
            <v>21</v>
          </cell>
          <cell r="F18">
            <v>228.2</v>
          </cell>
          <cell r="G18">
            <v>47.721297107800183</v>
          </cell>
          <cell r="H18">
            <v>42.5</v>
          </cell>
          <cell r="I18">
            <v>0.39026629935720841</v>
          </cell>
        </row>
        <row r="19">
          <cell r="B19">
            <v>3</v>
          </cell>
          <cell r="C19">
            <v>111.2</v>
          </cell>
          <cell r="D19">
            <v>201.4</v>
          </cell>
          <cell r="E19">
            <v>22.8</v>
          </cell>
          <cell r="F19">
            <v>224.20000000000002</v>
          </cell>
          <cell r="G19">
            <v>49.598572702943798</v>
          </cell>
          <cell r="H19">
            <v>43.7</v>
          </cell>
          <cell r="I19">
            <v>0.39298561151079137</v>
          </cell>
        </row>
        <row r="20">
          <cell r="B20">
            <v>4</v>
          </cell>
          <cell r="C20">
            <v>151.69999999999999</v>
          </cell>
          <cell r="D20">
            <v>227.1</v>
          </cell>
          <cell r="E20">
            <v>25</v>
          </cell>
          <cell r="F20">
            <v>252.1</v>
          </cell>
          <cell r="G20">
            <v>60.174533915113045</v>
          </cell>
          <cell r="H20">
            <v>44.3</v>
          </cell>
          <cell r="I20">
            <v>0.29202373104812129</v>
          </cell>
        </row>
        <row r="21">
          <cell r="A21">
            <v>1998</v>
          </cell>
          <cell r="B21" t="str">
            <v>1998/1</v>
          </cell>
          <cell r="C21">
            <v>89</v>
          </cell>
          <cell r="D21">
            <v>216.1</v>
          </cell>
          <cell r="E21">
            <v>14.2</v>
          </cell>
          <cell r="F21">
            <v>230.29999999999998</v>
          </cell>
          <cell r="G21">
            <v>38.645245332175428</v>
          </cell>
          <cell r="H21">
            <v>27</v>
          </cell>
          <cell r="I21">
            <v>0.30337078651685395</v>
          </cell>
        </row>
        <row r="22">
          <cell r="B22">
            <v>2</v>
          </cell>
          <cell r="C22">
            <v>102.3</v>
          </cell>
          <cell r="D22">
            <v>222.7</v>
          </cell>
          <cell r="E22">
            <v>17.5</v>
          </cell>
          <cell r="F22">
            <v>240.2</v>
          </cell>
          <cell r="G22">
            <v>42.589508742714408</v>
          </cell>
          <cell r="H22">
            <v>38.700000000000003</v>
          </cell>
          <cell r="I22">
            <v>0.37829912023460416</v>
          </cell>
        </row>
        <row r="23">
          <cell r="B23">
            <v>3</v>
          </cell>
          <cell r="C23">
            <v>103.7</v>
          </cell>
          <cell r="D23">
            <v>213.6</v>
          </cell>
          <cell r="E23">
            <v>17.399999999999999</v>
          </cell>
          <cell r="F23">
            <v>231</v>
          </cell>
          <cell r="G23">
            <v>44.891774891774894</v>
          </cell>
          <cell r="H23">
            <v>39.700000000000003</v>
          </cell>
          <cell r="I23">
            <v>0.38283510125361619</v>
          </cell>
        </row>
        <row r="24">
          <cell r="B24">
            <v>4</v>
          </cell>
          <cell r="C24">
            <v>151.4</v>
          </cell>
          <cell r="D24">
            <v>237.9</v>
          </cell>
          <cell r="E24">
            <v>16.2</v>
          </cell>
          <cell r="F24">
            <v>254.1</v>
          </cell>
          <cell r="G24">
            <v>59.582841401023224</v>
          </cell>
          <cell r="H24">
            <v>40</v>
          </cell>
          <cell r="I24">
            <v>0.26420079260237778</v>
          </cell>
        </row>
        <row r="25">
          <cell r="A25">
            <v>1999</v>
          </cell>
          <cell r="B25" t="str">
            <v>1999/1</v>
          </cell>
          <cell r="C25">
            <v>81.599999999999994</v>
          </cell>
          <cell r="D25">
            <v>215.7</v>
          </cell>
          <cell r="E25">
            <v>8.6</v>
          </cell>
          <cell r="F25">
            <v>224.29999999999998</v>
          </cell>
          <cell r="G25">
            <v>36.379848417298263</v>
          </cell>
          <cell r="H25">
            <v>22.7</v>
          </cell>
          <cell r="I25">
            <v>0.27818627450980393</v>
          </cell>
        </row>
        <row r="26">
          <cell r="B26">
            <v>2</v>
          </cell>
          <cell r="C26">
            <v>94.2</v>
          </cell>
          <cell r="D26">
            <v>234.5</v>
          </cell>
          <cell r="E26">
            <v>14.038461538461538</v>
          </cell>
          <cell r="F26">
            <v>248.53846153846155</v>
          </cell>
          <cell r="G26">
            <v>37.90157845868152</v>
          </cell>
          <cell r="H26">
            <v>36.5</v>
          </cell>
          <cell r="I26">
            <v>0.38747346072186833</v>
          </cell>
        </row>
        <row r="27">
          <cell r="B27">
            <v>3</v>
          </cell>
          <cell r="C27">
            <v>97.6</v>
          </cell>
          <cell r="D27">
            <v>220.5</v>
          </cell>
          <cell r="E27">
            <v>14.576923076923077</v>
          </cell>
          <cell r="F27">
            <v>235.07692307692307</v>
          </cell>
          <cell r="G27">
            <v>41.518324607329845</v>
          </cell>
          <cell r="H27">
            <v>37.9</v>
          </cell>
          <cell r="I27">
            <v>0.38831967213114754</v>
          </cell>
        </row>
        <row r="28">
          <cell r="B28">
            <v>4</v>
          </cell>
          <cell r="C28">
            <v>148.30000000000001</v>
          </cell>
          <cell r="D28">
            <v>273</v>
          </cell>
          <cell r="E28">
            <v>14.884615384615385</v>
          </cell>
          <cell r="F28">
            <v>287.88461538461536</v>
          </cell>
          <cell r="G28">
            <v>51.513694054776224</v>
          </cell>
          <cell r="H28">
            <v>38.700000000000003</v>
          </cell>
          <cell r="I28">
            <v>0.26095751854349292</v>
          </cell>
        </row>
        <row r="29">
          <cell r="B29" t="str">
            <v>2000/1</v>
          </cell>
          <cell r="C29">
            <v>82.6</v>
          </cell>
          <cell r="D29">
            <v>261.60000000000002</v>
          </cell>
          <cell r="H29">
            <v>23.6</v>
          </cell>
        </row>
        <row r="30">
          <cell r="B30">
            <v>2</v>
          </cell>
          <cell r="H30">
            <v>37.1</v>
          </cell>
        </row>
        <row r="33">
          <cell r="A33" t="str">
            <v>v mld. Kč</v>
          </cell>
        </row>
        <row r="34">
          <cell r="B34" t="str">
            <v>ceny 1995</v>
          </cell>
          <cell r="C34" t="str">
            <v>ceny 1995</v>
          </cell>
          <cell r="D34" t="str">
            <v>ceny 1994</v>
          </cell>
          <cell r="F34" t="str">
            <v>v mld. Kč, běžné ceny</v>
          </cell>
          <cell r="W34" t="str">
            <v>v mld. Kč, běžné ceny</v>
          </cell>
        </row>
        <row r="35">
          <cell r="A35" t="str">
            <v>období</v>
          </cell>
          <cell r="B35" t="str">
            <v>HTFK</v>
          </cell>
          <cell r="C35" t="str">
            <v>dovoz zboží</v>
          </cell>
          <cell r="D35" t="str">
            <v>stavební výroba</v>
          </cell>
          <cell r="F35" t="str">
            <v>období</v>
          </cell>
          <cell r="G35" t="str">
            <v>HTFK</v>
          </cell>
          <cell r="H35" t="str">
            <v>dovoz zboží</v>
          </cell>
          <cell r="I35" t="str">
            <v>stavební výroba</v>
          </cell>
          <cell r="W35" t="str">
            <v>období</v>
          </cell>
        </row>
        <row r="36">
          <cell r="A36" t="str">
            <v>1994/1</v>
          </cell>
          <cell r="B36">
            <v>66.099999999999994</v>
          </cell>
          <cell r="C36">
            <v>110.3</v>
          </cell>
          <cell r="D36">
            <v>24.2</v>
          </cell>
          <cell r="F36" t="str">
            <v>1994/1</v>
          </cell>
          <cell r="G36">
            <v>59</v>
          </cell>
          <cell r="H36">
            <v>102.6</v>
          </cell>
          <cell r="I36">
            <v>24.1</v>
          </cell>
          <cell r="W36">
            <v>1995</v>
          </cell>
        </row>
        <row r="37">
          <cell r="A37">
            <v>2</v>
          </cell>
          <cell r="B37">
            <v>85.8</v>
          </cell>
          <cell r="C37">
            <v>133.6</v>
          </cell>
          <cell r="D37">
            <v>36.799999999999997</v>
          </cell>
          <cell r="F37">
            <v>2</v>
          </cell>
          <cell r="G37">
            <v>77.7</v>
          </cell>
          <cell r="H37">
            <v>124.7</v>
          </cell>
          <cell r="I37">
            <v>36.799999999999997</v>
          </cell>
          <cell r="W37">
            <v>1996</v>
          </cell>
        </row>
        <row r="38">
          <cell r="A38">
            <v>3</v>
          </cell>
          <cell r="B38">
            <v>93.3</v>
          </cell>
          <cell r="C38">
            <v>128.9</v>
          </cell>
          <cell r="D38">
            <v>39.799999999999997</v>
          </cell>
          <cell r="F38">
            <v>3</v>
          </cell>
          <cell r="G38">
            <v>86.6</v>
          </cell>
          <cell r="H38">
            <v>123.8</v>
          </cell>
          <cell r="I38">
            <v>39.9</v>
          </cell>
          <cell r="W38">
            <v>1997</v>
          </cell>
        </row>
        <row r="39">
          <cell r="A39">
            <v>4</v>
          </cell>
          <cell r="B39">
            <v>123.8</v>
          </cell>
          <cell r="C39">
            <v>148.69999999999999</v>
          </cell>
          <cell r="D39">
            <v>41.9</v>
          </cell>
          <cell r="F39">
            <v>4</v>
          </cell>
          <cell r="G39">
            <v>116.5</v>
          </cell>
          <cell r="H39">
            <v>143.30000000000001</v>
          </cell>
          <cell r="I39">
            <v>41.9</v>
          </cell>
          <cell r="W39">
            <v>1998</v>
          </cell>
        </row>
        <row r="40">
          <cell r="A40" t="str">
            <v>1995/1</v>
          </cell>
          <cell r="B40">
            <v>78.099999999999994</v>
          </cell>
          <cell r="C40">
            <v>149.19999999999999</v>
          </cell>
          <cell r="D40">
            <v>27.5</v>
          </cell>
          <cell r="F40" t="str">
            <v>1995/1</v>
          </cell>
          <cell r="G40">
            <v>76.2</v>
          </cell>
          <cell r="H40">
            <v>147.19999999999999</v>
          </cell>
          <cell r="I40">
            <v>29.4</v>
          </cell>
          <cell r="W40">
            <v>1999</v>
          </cell>
        </row>
        <row r="41">
          <cell r="A41">
            <v>2</v>
          </cell>
          <cell r="B41">
            <v>102.3</v>
          </cell>
          <cell r="C41">
            <v>168.1</v>
          </cell>
          <cell r="D41">
            <v>39.5</v>
          </cell>
          <cell r="F41">
            <v>2</v>
          </cell>
          <cell r="G41">
            <v>101.4</v>
          </cell>
          <cell r="H41">
            <v>168.3</v>
          </cell>
          <cell r="I41">
            <v>43.1</v>
          </cell>
          <cell r="W41">
            <v>2000</v>
          </cell>
        </row>
        <row r="42">
          <cell r="A42">
            <v>3</v>
          </cell>
          <cell r="B42">
            <v>114</v>
          </cell>
          <cell r="C42">
            <v>155.80000000000001</v>
          </cell>
          <cell r="D42">
            <v>42.1</v>
          </cell>
          <cell r="F42">
            <v>3</v>
          </cell>
          <cell r="G42">
            <v>114.3</v>
          </cell>
          <cell r="H42">
            <v>157.30000000000001</v>
          </cell>
          <cell r="I42">
            <v>47.1</v>
          </cell>
          <cell r="W42" t="str">
            <v>1999/1</v>
          </cell>
        </row>
        <row r="43">
          <cell r="A43">
            <v>4</v>
          </cell>
          <cell r="B43">
            <v>148</v>
          </cell>
          <cell r="C43">
            <v>189</v>
          </cell>
          <cell r="D43">
            <v>45.7</v>
          </cell>
          <cell r="F43">
            <v>4</v>
          </cell>
          <cell r="G43">
            <v>150.5</v>
          </cell>
          <cell r="H43">
            <v>189.3</v>
          </cell>
          <cell r="I43">
            <v>52.2</v>
          </cell>
          <cell r="J43">
            <v>171.8</v>
          </cell>
          <cell r="W43">
            <v>2</v>
          </cell>
        </row>
        <row r="44">
          <cell r="A44" t="str">
            <v>1996/1</v>
          </cell>
          <cell r="B44">
            <v>90.6</v>
          </cell>
          <cell r="C44">
            <v>170.9</v>
          </cell>
          <cell r="D44">
            <v>27.3</v>
          </cell>
          <cell r="F44" t="str">
            <v>1996/1</v>
          </cell>
          <cell r="G44">
            <v>92.6</v>
          </cell>
          <cell r="H44">
            <v>174.2</v>
          </cell>
          <cell r="I44">
            <v>32.4</v>
          </cell>
          <cell r="W44">
            <v>3</v>
          </cell>
        </row>
        <row r="45">
          <cell r="A45">
            <v>2</v>
          </cell>
          <cell r="B45">
            <v>114.2</v>
          </cell>
          <cell r="C45">
            <v>186.5</v>
          </cell>
          <cell r="D45">
            <v>42</v>
          </cell>
          <cell r="F45">
            <v>2</v>
          </cell>
          <cell r="G45">
            <v>118.7</v>
          </cell>
          <cell r="H45">
            <v>189.3</v>
          </cell>
          <cell r="I45">
            <v>50.9</v>
          </cell>
          <cell r="W45">
            <v>4</v>
          </cell>
        </row>
        <row r="46">
          <cell r="A46">
            <v>3</v>
          </cell>
          <cell r="B46">
            <v>120.2</v>
          </cell>
          <cell r="C46">
            <v>184.9</v>
          </cell>
          <cell r="D46">
            <v>46.8</v>
          </cell>
          <cell r="F46">
            <v>3</v>
          </cell>
          <cell r="G46">
            <v>126.4</v>
          </cell>
          <cell r="H46">
            <v>185.9</v>
          </cell>
          <cell r="I46">
            <v>58.1</v>
          </cell>
          <cell r="W46" t="str">
            <v>2000/1</v>
          </cell>
        </row>
        <row r="47">
          <cell r="A47">
            <v>4</v>
          </cell>
          <cell r="B47">
            <v>153.5</v>
          </cell>
          <cell r="C47">
            <v>202.5</v>
          </cell>
          <cell r="D47">
            <v>46</v>
          </cell>
          <cell r="F47">
            <v>4</v>
          </cell>
          <cell r="G47">
            <v>162.9</v>
          </cell>
          <cell r="H47">
            <v>204.5</v>
          </cell>
          <cell r="I47">
            <v>58.4</v>
          </cell>
          <cell r="J47">
            <v>199.8</v>
          </cell>
          <cell r="W47">
            <v>2</v>
          </cell>
        </row>
        <row r="48">
          <cell r="A48" t="str">
            <v>1997/1</v>
          </cell>
          <cell r="B48">
            <v>92.9</v>
          </cell>
          <cell r="C48">
            <v>188.7</v>
          </cell>
          <cell r="D48">
            <v>25.9</v>
          </cell>
          <cell r="F48" t="str">
            <v>1997/1</v>
          </cell>
          <cell r="G48">
            <v>98.9</v>
          </cell>
          <cell r="H48">
            <v>191</v>
          </cell>
          <cell r="I48">
            <v>34</v>
          </cell>
          <cell r="W48">
            <v>3</v>
          </cell>
        </row>
        <row r="49">
          <cell r="A49">
            <v>2</v>
          </cell>
          <cell r="B49">
            <v>108.9</v>
          </cell>
          <cell r="C49">
            <v>207.2</v>
          </cell>
          <cell r="D49">
            <v>42.5</v>
          </cell>
          <cell r="F49">
            <v>2</v>
          </cell>
          <cell r="G49">
            <v>119.8</v>
          </cell>
          <cell r="H49">
            <v>219.9</v>
          </cell>
          <cell r="I49">
            <v>57.3</v>
          </cell>
          <cell r="W49">
            <v>4</v>
          </cell>
        </row>
        <row r="50">
          <cell r="A50">
            <v>3</v>
          </cell>
          <cell r="B50">
            <v>111.2</v>
          </cell>
          <cell r="C50">
            <v>201.4</v>
          </cell>
          <cell r="D50">
            <v>43.7</v>
          </cell>
          <cell r="F50">
            <v>3</v>
          </cell>
          <cell r="G50">
            <v>124.4</v>
          </cell>
          <cell r="H50">
            <v>218.4</v>
          </cell>
          <cell r="I50">
            <v>60.4</v>
          </cell>
        </row>
        <row r="51">
          <cell r="A51">
            <v>4</v>
          </cell>
          <cell r="B51">
            <v>151.69999999999999</v>
          </cell>
          <cell r="C51">
            <v>227.1</v>
          </cell>
          <cell r="D51">
            <v>44.3</v>
          </cell>
          <cell r="F51">
            <v>4</v>
          </cell>
          <cell r="G51">
            <v>171.3</v>
          </cell>
          <cell r="H51">
            <v>249.1</v>
          </cell>
          <cell r="I51">
            <v>62.7</v>
          </cell>
          <cell r="J51">
            <v>214.39999999999998</v>
          </cell>
        </row>
        <row r="52">
          <cell r="A52" t="str">
            <v>1998/1</v>
          </cell>
          <cell r="B52">
            <v>89</v>
          </cell>
          <cell r="C52">
            <v>216.1</v>
          </cell>
          <cell r="D52">
            <v>27</v>
          </cell>
          <cell r="F52" t="str">
            <v>1998/1</v>
          </cell>
          <cell r="G52">
            <v>100.9</v>
          </cell>
          <cell r="H52">
            <v>234.9</v>
          </cell>
          <cell r="I52">
            <v>39.299999999999997</v>
          </cell>
        </row>
        <row r="53">
          <cell r="A53">
            <v>2</v>
          </cell>
          <cell r="B53">
            <v>102.3</v>
          </cell>
          <cell r="C53">
            <v>222.7</v>
          </cell>
          <cell r="D53">
            <v>38.700000000000003</v>
          </cell>
          <cell r="F53">
            <v>2</v>
          </cell>
          <cell r="G53">
            <v>117</v>
          </cell>
          <cell r="H53">
            <v>237.9</v>
          </cell>
          <cell r="I53">
            <v>57.4</v>
          </cell>
        </row>
        <row r="54">
          <cell r="A54">
            <v>3</v>
          </cell>
          <cell r="B54">
            <v>103.7</v>
          </cell>
          <cell r="C54">
            <v>213.6</v>
          </cell>
          <cell r="D54">
            <v>39.700000000000003</v>
          </cell>
          <cell r="F54">
            <v>3</v>
          </cell>
          <cell r="G54">
            <v>118.9</v>
          </cell>
          <cell r="H54">
            <v>220.7</v>
          </cell>
          <cell r="I54">
            <v>59.8</v>
          </cell>
        </row>
        <row r="55">
          <cell r="A55">
            <v>4</v>
          </cell>
          <cell r="B55">
            <v>151.4</v>
          </cell>
          <cell r="C55">
            <v>237.9</v>
          </cell>
          <cell r="D55">
            <v>40</v>
          </cell>
          <cell r="F55">
            <v>4</v>
          </cell>
          <cell r="G55">
            <v>171.3</v>
          </cell>
          <cell r="H55">
            <v>240.2</v>
          </cell>
          <cell r="I55">
            <v>60.8</v>
          </cell>
          <cell r="J55">
            <v>217.3</v>
          </cell>
        </row>
        <row r="56">
          <cell r="A56" t="str">
            <v>1999/1</v>
          </cell>
          <cell r="B56">
            <v>81.599999999999994</v>
          </cell>
          <cell r="C56">
            <v>215.7</v>
          </cell>
          <cell r="D56">
            <v>22.7</v>
          </cell>
          <cell r="F56" t="str">
            <v>1999/1</v>
          </cell>
          <cell r="G56">
            <v>91.1</v>
          </cell>
          <cell r="H56">
            <v>222.3</v>
          </cell>
          <cell r="I56">
            <v>34.9</v>
          </cell>
        </row>
        <row r="57">
          <cell r="A57">
            <v>2</v>
          </cell>
          <cell r="B57">
            <v>94.2</v>
          </cell>
          <cell r="C57">
            <v>234.5</v>
          </cell>
          <cell r="D57">
            <v>36.5</v>
          </cell>
          <cell r="F57">
            <v>2</v>
          </cell>
          <cell r="G57">
            <v>108.4</v>
          </cell>
          <cell r="H57">
            <v>247.4</v>
          </cell>
          <cell r="I57">
            <v>57</v>
          </cell>
        </row>
        <row r="58">
          <cell r="A58">
            <v>3</v>
          </cell>
          <cell r="B58">
            <v>97.6</v>
          </cell>
          <cell r="C58">
            <v>220.5</v>
          </cell>
          <cell r="D58">
            <v>37.9</v>
          </cell>
          <cell r="F58">
            <v>3</v>
          </cell>
          <cell r="G58">
            <v>113.2</v>
          </cell>
          <cell r="H58">
            <v>235.5</v>
          </cell>
          <cell r="I58">
            <v>59.4</v>
          </cell>
        </row>
        <row r="59">
          <cell r="A59">
            <v>4</v>
          </cell>
          <cell r="B59">
            <v>148.30000000000001</v>
          </cell>
          <cell r="C59">
            <v>273</v>
          </cell>
          <cell r="D59">
            <v>38.700000000000003</v>
          </cell>
          <cell r="F59">
            <v>4</v>
          </cell>
          <cell r="G59">
            <v>171.8</v>
          </cell>
          <cell r="H59">
            <v>294.89999999999998</v>
          </cell>
          <cell r="I59">
            <v>60.9</v>
          </cell>
        </row>
        <row r="60">
          <cell r="A60" t="str">
            <v>2000/1</v>
          </cell>
          <cell r="B60">
            <v>82.6</v>
          </cell>
          <cell r="C60">
            <v>261.60000000000002</v>
          </cell>
          <cell r="D60">
            <v>23.6</v>
          </cell>
          <cell r="F60" t="str">
            <v>2000/1</v>
          </cell>
          <cell r="G60">
            <v>92.8</v>
          </cell>
          <cell r="H60">
            <v>287.8</v>
          </cell>
          <cell r="I60">
            <v>37.6</v>
          </cell>
        </row>
        <row r="61">
          <cell r="A61">
            <v>2</v>
          </cell>
          <cell r="D61">
            <v>37.1</v>
          </cell>
          <cell r="F61">
            <v>2</v>
          </cell>
          <cell r="I61">
            <v>59.5</v>
          </cell>
        </row>
        <row r="62">
          <cell r="A62">
            <v>3</v>
          </cell>
          <cell r="F62">
            <v>3</v>
          </cell>
        </row>
        <row r="63">
          <cell r="A63">
            <v>4</v>
          </cell>
          <cell r="F63">
            <v>4</v>
          </cell>
        </row>
        <row r="68">
          <cell r="A68" t="str">
            <v>v mld. Kč, běžné ceny</v>
          </cell>
          <cell r="O68" t="str">
            <v>v mld. Kč, běžné ceny</v>
          </cell>
        </row>
        <row r="69">
          <cell r="B69" t="str">
            <v>HTFK</v>
          </cell>
          <cell r="C69" t="str">
            <v>dovoz sk. 7</v>
          </cell>
          <cell r="P69" t="str">
            <v>HTFK</v>
          </cell>
          <cell r="Q69" t="str">
            <v>dov. inv.</v>
          </cell>
          <cell r="R69" t="str">
            <v>dovoz sk. 7</v>
          </cell>
        </row>
        <row r="70">
          <cell r="A70" t="str">
            <v>1994/1</v>
          </cell>
          <cell r="B70">
            <v>59</v>
          </cell>
          <cell r="C70">
            <v>35.4</v>
          </cell>
          <cell r="O70" t="str">
            <v>1994/1</v>
          </cell>
          <cell r="P70">
            <v>59</v>
          </cell>
          <cell r="Q70">
            <v>27.2</v>
          </cell>
          <cell r="R70">
            <v>35.4</v>
          </cell>
        </row>
        <row r="71">
          <cell r="A71">
            <v>2</v>
          </cell>
          <cell r="B71">
            <v>77.7</v>
          </cell>
          <cell r="C71">
            <v>45.3</v>
          </cell>
          <cell r="O71">
            <v>2</v>
          </cell>
          <cell r="P71">
            <v>77.7</v>
          </cell>
          <cell r="Q71">
            <v>34.299999999999997</v>
          </cell>
          <cell r="R71">
            <v>45.3</v>
          </cell>
        </row>
        <row r="72">
          <cell r="A72">
            <v>3</v>
          </cell>
          <cell r="B72">
            <v>86.6</v>
          </cell>
          <cell r="C72">
            <v>45.3</v>
          </cell>
          <cell r="O72">
            <v>3</v>
          </cell>
          <cell r="P72">
            <v>86.6</v>
          </cell>
          <cell r="Q72">
            <v>35.299999999999997</v>
          </cell>
          <cell r="R72">
            <v>45.3</v>
          </cell>
        </row>
        <row r="73">
          <cell r="A73">
            <v>4</v>
          </cell>
          <cell r="B73">
            <v>116.5</v>
          </cell>
          <cell r="C73">
            <v>54.3</v>
          </cell>
          <cell r="O73">
            <v>4</v>
          </cell>
          <cell r="P73">
            <v>116.5</v>
          </cell>
          <cell r="Q73">
            <v>39.9</v>
          </cell>
          <cell r="R73">
            <v>54.3</v>
          </cell>
        </row>
        <row r="74">
          <cell r="A74" t="str">
            <v>1995/1</v>
          </cell>
          <cell r="B74">
            <v>76.2</v>
          </cell>
          <cell r="C74">
            <v>52.4</v>
          </cell>
          <cell r="O74" t="str">
            <v>1995/1</v>
          </cell>
          <cell r="P74">
            <v>76.2</v>
          </cell>
          <cell r="Q74">
            <v>37.799999999999997</v>
          </cell>
          <cell r="R74">
            <v>52.4</v>
          </cell>
        </row>
        <row r="75">
          <cell r="A75">
            <v>2</v>
          </cell>
          <cell r="B75">
            <v>101.4</v>
          </cell>
          <cell r="C75">
            <v>62.6</v>
          </cell>
          <cell r="O75">
            <v>2</v>
          </cell>
          <cell r="P75">
            <v>101.4</v>
          </cell>
          <cell r="Q75">
            <v>46</v>
          </cell>
          <cell r="R75">
            <v>62.6</v>
          </cell>
        </row>
        <row r="76">
          <cell r="A76">
            <v>3</v>
          </cell>
          <cell r="B76">
            <v>114.3</v>
          </cell>
          <cell r="C76">
            <v>58.8</v>
          </cell>
          <cell r="O76">
            <v>3</v>
          </cell>
          <cell r="P76">
            <v>114.3</v>
          </cell>
          <cell r="Q76">
            <v>42.5</v>
          </cell>
          <cell r="R76">
            <v>58.8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zapisi"/>
      <sheetName val="Pivot Drz. zapisi"/>
      <sheetName val="likvidnost banaka"/>
      <sheetName val="Pivot likvidnost banaka"/>
      <sheetName val="Kurs"/>
      <sheetName val="Web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 xml:space="preserve">Nedospeli trogodisnji zapisi </v>
          </cell>
          <cell r="AF1" t="str">
            <v>Nominalna vrednost nedospelih državnih zapisa</v>
          </cell>
          <cell r="AG1" t="str">
            <v>Nominalna vrednost dospelih državnih zapisa</v>
          </cell>
          <cell r="AH1" t="str">
            <v>Nedospeli tromesečni zapisi - nominalno</v>
          </cell>
          <cell r="AI1" t="str">
            <v>Nedospeli šestomesečni zapisi - nominalno</v>
          </cell>
          <cell r="AJ1" t="str">
            <v>Nedospeli jednogodišnji zapisi - nominalno</v>
          </cell>
          <cell r="AK1" t="str">
            <v>Nedospeli оsamnestomesečni  zapisi - nominalno</v>
          </cell>
          <cell r="AL1" t="str">
            <v>Nedospeli dvogodisnji zapisi - nominalno</v>
          </cell>
          <cell r="AM1" t="str">
            <v>Nedospeli trogodisnj zapisi - nominalno</v>
          </cell>
          <cell r="AN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40584</v>
          </cell>
        </row>
        <row r="214">
          <cell r="A214">
            <v>40590</v>
          </cell>
        </row>
        <row r="215">
          <cell r="A215">
            <v>40591</v>
          </cell>
        </row>
        <row r="216">
          <cell r="A216">
            <v>40596</v>
          </cell>
        </row>
        <row r="217">
          <cell r="A217">
            <v>40598</v>
          </cell>
        </row>
        <row r="218">
          <cell r="A218">
            <v>40603</v>
          </cell>
        </row>
        <row r="219">
          <cell r="A219">
            <v>40605</v>
          </cell>
        </row>
        <row r="220">
          <cell r="A220">
            <v>40610</v>
          </cell>
        </row>
        <row r="221">
          <cell r="A221">
            <v>40612</v>
          </cell>
        </row>
        <row r="222">
          <cell r="A222">
            <v>40617</v>
          </cell>
        </row>
        <row r="223">
          <cell r="A223">
            <v>40619</v>
          </cell>
        </row>
        <row r="224">
          <cell r="A224">
            <v>40624</v>
          </cell>
        </row>
        <row r="225">
          <cell r="A225">
            <v>40626</v>
          </cell>
        </row>
        <row r="226">
          <cell r="A226">
            <v>40631</v>
          </cell>
        </row>
        <row r="227">
          <cell r="A227">
            <v>40632</v>
          </cell>
        </row>
        <row r="228">
          <cell r="A228">
            <v>40633</v>
          </cell>
        </row>
        <row r="229">
          <cell r="A229">
            <v>40638</v>
          </cell>
        </row>
        <row r="230">
          <cell r="A230">
            <v>40640</v>
          </cell>
        </row>
        <row r="231">
          <cell r="A231">
            <v>40645</v>
          </cell>
        </row>
        <row r="232">
          <cell r="A232">
            <v>40647</v>
          </cell>
        </row>
        <row r="233">
          <cell r="A233">
            <v>40652</v>
          </cell>
        </row>
        <row r="234">
          <cell r="A234">
            <v>40654</v>
          </cell>
        </row>
        <row r="235">
          <cell r="A235">
            <v>40659</v>
          </cell>
        </row>
        <row r="236">
          <cell r="A236">
            <v>40661</v>
          </cell>
        </row>
        <row r="237">
          <cell r="A237">
            <v>40668</v>
          </cell>
        </row>
        <row r="238">
          <cell r="A238">
            <v>40673</v>
          </cell>
        </row>
        <row r="239">
          <cell r="A239">
            <v>40675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eficijenti cl 5"/>
      <sheetName val="пој. ануитет -ГЕОМ. ПРОГР."/>
      <sheetName val="koeficijenti cl 4"/>
      <sheetName val="???. ??????? -????. ?????."/>
    </sheetNames>
    <sheetDataSet>
      <sheetData sheetId="0"/>
      <sheetData sheetId="1">
        <row r="30">
          <cell r="C30">
            <v>11601.170783317388</v>
          </cell>
        </row>
      </sheetData>
      <sheetData sheetId="2"/>
      <sheetData sheetId="3">
        <row r="30">
          <cell r="C30">
            <v>11601.170783317388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showGridLines="0" tabSelected="1" view="pageBreakPreview" zoomScale="145" zoomScaleNormal="200" zoomScaleSheetLayoutView="145" workbookViewId="0">
      <selection activeCell="G14" sqref="G14"/>
    </sheetView>
  </sheetViews>
  <sheetFormatPr defaultRowHeight="15"/>
  <cols>
    <col min="1" max="1" width="17.7109375" customWidth="1"/>
    <col min="2" max="2" width="10.42578125" customWidth="1"/>
    <col min="3" max="3" width="12" customWidth="1"/>
    <col min="4" max="4" width="10.42578125" customWidth="1"/>
    <col min="5" max="5" width="1.140625" customWidth="1"/>
  </cols>
  <sheetData>
    <row r="1" spans="1:7" ht="10.5" customHeight="1">
      <c r="A1" s="167" t="s">
        <v>247</v>
      </c>
      <c r="B1" s="167"/>
      <c r="C1" s="167"/>
    </row>
    <row r="2" spans="1:7" ht="21.75" customHeight="1">
      <c r="A2" s="167"/>
      <c r="B2" s="167"/>
      <c r="C2" s="167"/>
      <c r="D2" s="159"/>
    </row>
    <row r="3" spans="1:7" ht="21" customHeight="1">
      <c r="A3" s="168"/>
      <c r="B3" s="168"/>
      <c r="C3" s="168"/>
    </row>
    <row r="4" spans="1:7" ht="7.5" hidden="1" customHeight="1">
      <c r="A4" s="169"/>
      <c r="B4" s="169"/>
      <c r="C4" s="169"/>
    </row>
    <row r="5" spans="1:7" ht="30.75" customHeight="1">
      <c r="A5" s="93"/>
      <c r="B5" s="94" t="s">
        <v>21</v>
      </c>
      <c r="C5" s="94" t="s">
        <v>96</v>
      </c>
    </row>
    <row r="6" spans="1:7" ht="18" customHeight="1">
      <c r="A6" s="83" t="s">
        <v>20</v>
      </c>
      <c r="B6" s="84">
        <v>0.56999999999999995</v>
      </c>
      <c r="C6" s="85">
        <v>-7.0000000000000007E-2</v>
      </c>
    </row>
    <row r="7" spans="1:7">
      <c r="A7" s="86" t="s">
        <v>91</v>
      </c>
      <c r="B7" s="87">
        <v>-0.2</v>
      </c>
      <c r="C7" s="88">
        <v>-0.25</v>
      </c>
      <c r="D7" s="69"/>
    </row>
    <row r="8" spans="1:7" ht="23.25" customHeight="1">
      <c r="A8" s="90" t="s">
        <v>19</v>
      </c>
      <c r="B8" s="91">
        <v>0.17</v>
      </c>
      <c r="C8" s="92">
        <v>0</v>
      </c>
      <c r="G8" s="69"/>
    </row>
    <row r="9" spans="1:7" ht="15" customHeight="1">
      <c r="A9" s="83" t="s">
        <v>18</v>
      </c>
      <c r="B9" s="89"/>
      <c r="C9" s="89"/>
      <c r="G9" s="69"/>
    </row>
    <row r="10" spans="1:7" ht="3.75" customHeight="1">
      <c r="A10" s="8"/>
      <c r="B10" s="8"/>
      <c r="C10" s="8"/>
    </row>
    <row r="11" spans="1:7" ht="7.5" customHeight="1">
      <c r="A11" s="170"/>
      <c r="B11" s="170"/>
      <c r="C11" s="170"/>
    </row>
  </sheetData>
  <mergeCells count="3">
    <mergeCell ref="A1:C3"/>
    <mergeCell ref="A4:C4"/>
    <mergeCell ref="A11:C1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G29"/>
  <sheetViews>
    <sheetView showGridLines="0" view="pageBreakPreview" zoomScaleNormal="200" zoomScaleSheetLayoutView="100" workbookViewId="0">
      <selection activeCell="B2" sqref="B2"/>
    </sheetView>
  </sheetViews>
  <sheetFormatPr defaultRowHeight="15"/>
  <cols>
    <col min="1" max="1" width="40.5703125" customWidth="1"/>
    <col min="2" max="2" width="19.5703125" customWidth="1"/>
    <col min="3" max="6" width="11" customWidth="1"/>
    <col min="7" max="7" width="15.7109375" customWidth="1"/>
    <col min="12" max="12" width="2.7109375" customWidth="1"/>
    <col min="13" max="13" width="2" customWidth="1"/>
  </cols>
  <sheetData>
    <row r="1" spans="2:6" ht="230.25" customHeight="1"/>
    <row r="2" spans="2:6" ht="25.5" customHeight="1">
      <c r="B2" s="34"/>
      <c r="C2" s="15" t="s">
        <v>34</v>
      </c>
      <c r="D2" s="15" t="s">
        <v>112</v>
      </c>
      <c r="E2" s="15" t="s">
        <v>33</v>
      </c>
      <c r="F2" s="15" t="s">
        <v>13</v>
      </c>
    </row>
    <row r="3" spans="2:6">
      <c r="B3" s="34"/>
      <c r="C3" s="35">
        <v>2.1686510355663429</v>
      </c>
      <c r="D3" s="36">
        <v>1.715880687841824</v>
      </c>
      <c r="E3" s="36">
        <v>1.5814008255619876</v>
      </c>
      <c r="F3" s="36">
        <v>1.2899628978613262</v>
      </c>
    </row>
    <row r="4" spans="2:6" ht="15" customHeight="1">
      <c r="B4" s="15" t="s">
        <v>32</v>
      </c>
      <c r="C4" s="35">
        <v>1</v>
      </c>
      <c r="D4" s="35">
        <v>1</v>
      </c>
      <c r="E4" s="35">
        <v>1</v>
      </c>
      <c r="F4" s="35">
        <v>1</v>
      </c>
    </row>
    <row r="5" spans="2:6" ht="15" customHeight="1"/>
    <row r="6" spans="2:6" ht="15" customHeight="1"/>
    <row r="8" spans="2:6" ht="15" customHeight="1"/>
    <row r="9" spans="2:6" ht="15" customHeight="1"/>
    <row r="10" spans="2:6" ht="15" customHeight="1"/>
    <row r="12" spans="2:6" ht="15" customHeight="1"/>
    <row r="13" spans="2:6" ht="15" customHeight="1"/>
    <row r="14" spans="2:6" ht="15" customHeight="1"/>
    <row r="16" spans="2:6" ht="15" customHeight="1"/>
    <row r="17" spans="7:7" ht="15" customHeight="1"/>
    <row r="18" spans="7:7" ht="15" customHeight="1"/>
    <row r="29" spans="7:7">
      <c r="G29" t="s">
        <v>31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C11"/>
  <sheetViews>
    <sheetView showGridLines="0" view="pageBreakPreview" zoomScale="140" zoomScaleNormal="200" zoomScaleSheetLayoutView="140" workbookViewId="0">
      <selection activeCell="B9" sqref="B9"/>
    </sheetView>
  </sheetViews>
  <sheetFormatPr defaultRowHeight="15"/>
  <cols>
    <col min="1" max="1" width="6.5703125" customWidth="1"/>
    <col min="2" max="2" width="21.85546875" customWidth="1"/>
    <col min="3" max="3" width="16.85546875" customWidth="1"/>
    <col min="4" max="4" width="0.7109375" customWidth="1"/>
    <col min="5" max="5" width="3" customWidth="1"/>
    <col min="6" max="6" width="13.140625" customWidth="1"/>
  </cols>
  <sheetData>
    <row r="1" spans="2:3" s="82" customFormat="1"/>
    <row r="2" spans="2:3" ht="38.25" customHeight="1">
      <c r="B2" s="180" t="s">
        <v>100</v>
      </c>
      <c r="C2" s="180"/>
    </row>
    <row r="3" spans="2:3" ht="19.5" customHeight="1">
      <c r="B3" s="71"/>
      <c r="C3" s="72" t="s">
        <v>113</v>
      </c>
    </row>
    <row r="4" spans="2:3" ht="13.5" customHeight="1">
      <c r="B4" s="73" t="s">
        <v>80</v>
      </c>
      <c r="C4" s="74">
        <v>0.69048775615211799</v>
      </c>
    </row>
    <row r="5" spans="2:3" ht="13.5" customHeight="1">
      <c r="B5" s="73" t="s">
        <v>79</v>
      </c>
      <c r="C5" s="74">
        <v>0.30951224384788201</v>
      </c>
    </row>
    <row r="6" spans="2:3" ht="16.5" customHeight="1">
      <c r="B6" s="181" t="s">
        <v>78</v>
      </c>
      <c r="C6" s="181"/>
    </row>
    <row r="7" spans="2:3" ht="13.5" customHeight="1">
      <c r="B7" s="75" t="s">
        <v>77</v>
      </c>
      <c r="C7" s="76">
        <v>0</v>
      </c>
    </row>
    <row r="8" spans="2:3" ht="13.5" customHeight="1">
      <c r="B8" s="75" t="s">
        <v>76</v>
      </c>
      <c r="C8" s="76">
        <v>0.75555087415076572</v>
      </c>
    </row>
    <row r="9" spans="2:3" ht="13.5" customHeight="1">
      <c r="B9" s="77" t="s">
        <v>88</v>
      </c>
      <c r="C9" s="78">
        <v>0.24444912584923426</v>
      </c>
    </row>
    <row r="10" spans="2:3" ht="11.25" customHeight="1">
      <c r="B10" s="37" t="s">
        <v>16</v>
      </c>
      <c r="C10" s="38"/>
    </row>
    <row r="11" spans="2:3" ht="3.75" customHeight="1">
      <c r="B11" s="182"/>
      <c r="C11" s="182"/>
    </row>
  </sheetData>
  <mergeCells count="3">
    <mergeCell ref="B2:C2"/>
    <mergeCell ref="B6:C6"/>
    <mergeCell ref="B11:C1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D8"/>
  <sheetViews>
    <sheetView showGridLines="0" view="pageBreakPreview" zoomScale="130" zoomScaleNormal="100" zoomScaleSheetLayoutView="130" workbookViewId="0">
      <selection activeCell="N11" sqref="N11"/>
    </sheetView>
  </sheetViews>
  <sheetFormatPr defaultRowHeight="15"/>
  <cols>
    <col min="1" max="1" width="0.7109375" customWidth="1"/>
    <col min="2" max="2" width="26.42578125" customWidth="1"/>
    <col min="3" max="4" width="6.85546875" customWidth="1"/>
    <col min="5" max="5" width="0.7109375" customWidth="1"/>
    <col min="6" max="6" width="1.85546875" customWidth="1"/>
  </cols>
  <sheetData>
    <row r="1" spans="2:4" ht="27.75" customHeight="1">
      <c r="B1" s="183" t="s">
        <v>101</v>
      </c>
      <c r="C1" s="183"/>
      <c r="D1" s="183"/>
    </row>
    <row r="2" spans="2:4" ht="26.25" customHeight="1">
      <c r="B2" s="79" t="s">
        <v>75</v>
      </c>
      <c r="C2" s="80" t="s">
        <v>14</v>
      </c>
      <c r="D2" s="80" t="s">
        <v>13</v>
      </c>
    </row>
    <row r="3" spans="2:4">
      <c r="B3" s="65" t="s">
        <v>84</v>
      </c>
      <c r="C3" s="81">
        <v>0.1</v>
      </c>
      <c r="D3" s="81">
        <v>0.15</v>
      </c>
    </row>
    <row r="4" spans="2:4">
      <c r="B4" s="65" t="s">
        <v>83</v>
      </c>
      <c r="C4" s="81">
        <v>0.02</v>
      </c>
      <c r="D4" s="81">
        <v>0.05</v>
      </c>
    </row>
    <row r="5" spans="2:4">
      <c r="B5" s="65" t="s">
        <v>82</v>
      </c>
      <c r="C5" s="81">
        <v>0.95</v>
      </c>
      <c r="D5" s="81">
        <v>0.95</v>
      </c>
    </row>
    <row r="6" spans="2:4">
      <c r="B6" s="65" t="s">
        <v>81</v>
      </c>
      <c r="C6" s="81">
        <v>0.01</v>
      </c>
      <c r="D6" s="81">
        <v>0.01</v>
      </c>
    </row>
    <row r="7" spans="2:4">
      <c r="B7" s="44" t="s">
        <v>16</v>
      </c>
      <c r="C7" s="45"/>
      <c r="D7" s="45"/>
    </row>
    <row r="8" spans="2:4" ht="3.75" customHeight="1"/>
  </sheetData>
  <mergeCells count="1">
    <mergeCell ref="B1:D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C1:G17"/>
  <sheetViews>
    <sheetView showGridLines="0" view="pageBreakPreview" zoomScale="130" zoomScaleNormal="200" zoomScaleSheetLayoutView="130" workbookViewId="0">
      <selection activeCell="B3" sqref="B3"/>
    </sheetView>
  </sheetViews>
  <sheetFormatPr defaultRowHeight="15"/>
  <cols>
    <col min="1" max="2" width="40.5703125" customWidth="1"/>
    <col min="3" max="3" width="4.140625" customWidth="1"/>
    <col min="4" max="4" width="14.42578125" customWidth="1"/>
    <col min="5" max="5" width="15" customWidth="1"/>
    <col min="6" max="6" width="14" customWidth="1"/>
    <col min="7" max="7" width="11.28515625" customWidth="1"/>
    <col min="9" max="9" width="4.140625" customWidth="1"/>
    <col min="14" max="14" width="2.7109375" customWidth="1"/>
    <col min="15" max="15" width="2" customWidth="1"/>
  </cols>
  <sheetData>
    <row r="1" spans="3:7" ht="243" customHeight="1"/>
    <row r="2" spans="3:7" ht="33.75">
      <c r="C2" s="39" t="s">
        <v>39</v>
      </c>
      <c r="D2" s="19" t="s">
        <v>38</v>
      </c>
      <c r="E2" s="19" t="s">
        <v>37</v>
      </c>
      <c r="F2" s="15" t="s">
        <v>36</v>
      </c>
      <c r="G2" s="15" t="s">
        <v>35</v>
      </c>
    </row>
    <row r="3" spans="3:7">
      <c r="C3" s="39">
        <v>1</v>
      </c>
      <c r="D3" s="40">
        <v>1697.5690155</v>
      </c>
      <c r="E3" s="40">
        <v>1043.268898</v>
      </c>
      <c r="F3" s="40">
        <v>786.62529313999994</v>
      </c>
      <c r="G3" s="41">
        <v>-209.90998149999999</v>
      </c>
    </row>
    <row r="4" spans="3:7">
      <c r="C4" s="39">
        <v>2</v>
      </c>
      <c r="D4" s="40">
        <v>1527.8121139500001</v>
      </c>
      <c r="E4" s="40">
        <v>1022.40352004</v>
      </c>
      <c r="F4" s="40">
        <v>674.66371560859989</v>
      </c>
      <c r="G4" s="41">
        <v>-190.62227950999988</v>
      </c>
    </row>
    <row r="5" spans="3:7">
      <c r="C5" s="39">
        <v>3</v>
      </c>
      <c r="D5" s="40">
        <v>1375.030902555</v>
      </c>
      <c r="E5" s="40">
        <v>1001.9554496392</v>
      </c>
      <c r="F5" s="40">
        <v>533.91306777586408</v>
      </c>
      <c r="G5" s="41">
        <v>-173.22928179580026</v>
      </c>
    </row>
    <row r="6" spans="3:7">
      <c r="C6" s="39">
        <v>4</v>
      </c>
      <c r="D6" s="40">
        <v>1237.5278122995001</v>
      </c>
      <c r="E6" s="40">
        <v>981.91634064641596</v>
      </c>
      <c r="F6" s="40">
        <v>406.2549431012261</v>
      </c>
      <c r="G6" s="41">
        <v>-157.54219924828374</v>
      </c>
    </row>
    <row r="7" spans="3:7">
      <c r="C7" s="39">
        <v>5</v>
      </c>
      <c r="D7" s="40">
        <v>1113.7750310695501</v>
      </c>
      <c r="E7" s="40">
        <v>962.27801383348765</v>
      </c>
      <c r="F7" s="40">
        <v>292.33558023376776</v>
      </c>
      <c r="G7" s="41">
        <v>-143.39110804287816</v>
      </c>
    </row>
    <row r="8" spans="3:7" ht="15" customHeight="1"/>
    <row r="9" spans="3:7" ht="15" customHeight="1"/>
    <row r="11" spans="3:7" ht="15" customHeight="1"/>
    <row r="12" spans="3:7" ht="15" customHeight="1"/>
    <row r="13" spans="3:7" ht="15" customHeight="1"/>
    <row r="15" spans="3:7" ht="15" customHeight="1"/>
    <row r="16" spans="3:7" ht="15.75" customHeight="1"/>
    <row r="17" ht="1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C1:G17"/>
  <sheetViews>
    <sheetView showGridLines="0" view="pageBreakPreview" zoomScale="145" zoomScaleNormal="200" zoomScaleSheetLayoutView="145" workbookViewId="0"/>
  </sheetViews>
  <sheetFormatPr defaultRowHeight="15"/>
  <cols>
    <col min="1" max="2" width="40.5703125" customWidth="1"/>
    <col min="3" max="3" width="5.5703125" customWidth="1"/>
    <col min="4" max="7" width="14.85546875" customWidth="1"/>
    <col min="9" max="9" width="4.140625" customWidth="1"/>
    <col min="14" max="14" width="2.7109375" customWidth="1"/>
    <col min="15" max="15" width="2" customWidth="1"/>
  </cols>
  <sheetData>
    <row r="1" spans="3:7" ht="230.25" customHeight="1"/>
    <row r="2" spans="3:7" ht="22.5">
      <c r="C2" s="39" t="s">
        <v>39</v>
      </c>
      <c r="D2" s="19" t="s">
        <v>38</v>
      </c>
      <c r="E2" s="19" t="s">
        <v>37</v>
      </c>
      <c r="F2" s="15" t="s">
        <v>36</v>
      </c>
      <c r="G2" s="15" t="s">
        <v>35</v>
      </c>
    </row>
    <row r="3" spans="3:7">
      <c r="C3" s="42">
        <v>1</v>
      </c>
      <c r="D3" s="43">
        <v>1603.2596257499999</v>
      </c>
      <c r="E3" s="43">
        <v>1011.332095</v>
      </c>
      <c r="F3" s="43">
        <v>660.37910038999996</v>
      </c>
      <c r="G3" s="43">
        <v>-336.15617424999999</v>
      </c>
    </row>
    <row r="4" spans="3:7">
      <c r="C4" s="42">
        <v>2</v>
      </c>
      <c r="D4" s="43">
        <v>1362.7706818875001</v>
      </c>
      <c r="E4" s="43">
        <v>960.76549024999997</v>
      </c>
      <c r="F4" s="43">
        <v>447.98425375609992</v>
      </c>
      <c r="G4" s="43">
        <v>-291.05554861249959</v>
      </c>
    </row>
    <row r="5" spans="3:7">
      <c r="C5" s="42">
        <v>3</v>
      </c>
      <c r="D5" s="43">
        <v>1158.3550796043751</v>
      </c>
      <c r="E5" s="43">
        <v>912.72721573749993</v>
      </c>
      <c r="F5" s="43">
        <v>228.00901092353917</v>
      </c>
      <c r="G5" s="43">
        <v>-252.45387679562521</v>
      </c>
    </row>
    <row r="6" spans="3:7">
      <c r="C6" s="42">
        <v>4</v>
      </c>
      <c r="D6" s="43">
        <v>984.60181766371886</v>
      </c>
      <c r="E6" s="43">
        <v>867.09085495062493</v>
      </c>
      <c r="F6" s="43">
        <v>38.503462769653559</v>
      </c>
      <c r="G6" s="43">
        <v>-219.38962272753122</v>
      </c>
    </row>
    <row r="7" spans="3:7">
      <c r="C7" s="42">
        <v>5</v>
      </c>
      <c r="D7" s="43">
        <v>836.91154501416099</v>
      </c>
      <c r="E7" s="43">
        <v>823.73631220309369</v>
      </c>
      <c r="F7" s="43">
        <v>-123.06960745201516</v>
      </c>
      <c r="G7" s="43">
        <v>-191.04481539708911</v>
      </c>
    </row>
    <row r="8" spans="3:7" ht="15" customHeight="1"/>
    <row r="9" spans="3:7" ht="15" customHeight="1"/>
    <row r="11" spans="3:7" ht="15" customHeight="1"/>
    <row r="12" spans="3:7" ht="15" customHeight="1"/>
    <row r="13" spans="3:7" ht="15" customHeight="1"/>
    <row r="15" spans="3:7" ht="15" customHeight="1"/>
    <row r="16" spans="3:7" ht="15.75" customHeight="1"/>
    <row r="17" ht="1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D34"/>
  <sheetViews>
    <sheetView showGridLines="0" view="pageBreakPreview" zoomScale="120" zoomScaleNormal="200" zoomScaleSheetLayoutView="120" workbookViewId="0">
      <selection activeCell="H1" sqref="H1"/>
    </sheetView>
  </sheetViews>
  <sheetFormatPr defaultRowHeight="15"/>
  <cols>
    <col min="1" max="1" width="40.5703125" customWidth="1"/>
    <col min="2" max="2" width="8.85546875" customWidth="1"/>
    <col min="3" max="3" width="19.5703125" customWidth="1"/>
    <col min="4" max="4" width="43.5703125" customWidth="1"/>
  </cols>
  <sheetData>
    <row r="1" spans="2:4" ht="236.25" customHeight="1"/>
    <row r="2" spans="2:4" ht="12.75" customHeight="1">
      <c r="B2" s="46" t="s">
        <v>67</v>
      </c>
      <c r="C2" s="46"/>
      <c r="D2" s="47">
        <v>1.3045126923490253</v>
      </c>
    </row>
    <row r="3" spans="2:4" ht="13.5" customHeight="1">
      <c r="B3" s="46" t="s">
        <v>66</v>
      </c>
      <c r="C3" s="46"/>
      <c r="D3" s="47">
        <v>2.1507054964307231</v>
      </c>
    </row>
    <row r="4" spans="2:4">
      <c r="B4" s="47" t="s">
        <v>65</v>
      </c>
      <c r="C4" s="47"/>
      <c r="D4" s="47">
        <v>1.3045126923490253</v>
      </c>
    </row>
    <row r="5" spans="2:4">
      <c r="B5" s="47" t="s">
        <v>64</v>
      </c>
      <c r="C5" s="47"/>
      <c r="D5" s="47">
        <v>1.3985341150247694</v>
      </c>
    </row>
    <row r="6" spans="2:4">
      <c r="B6" s="47" t="s">
        <v>63</v>
      </c>
      <c r="C6" s="47"/>
      <c r="D6" s="47">
        <v>1.4925555377005135</v>
      </c>
    </row>
    <row r="7" spans="2:4">
      <c r="B7" s="47" t="s">
        <v>62</v>
      </c>
      <c r="C7" s="47"/>
      <c r="D7" s="47">
        <v>1.5865769603762576</v>
      </c>
    </row>
    <row r="8" spans="2:4">
      <c r="B8" s="47" t="s">
        <v>61</v>
      </c>
      <c r="C8" s="47"/>
      <c r="D8" s="47">
        <v>1.6805983830520017</v>
      </c>
    </row>
    <row r="9" spans="2:4">
      <c r="B9" s="47" t="s">
        <v>60</v>
      </c>
      <c r="C9" s="47"/>
      <c r="D9" s="47">
        <v>1.7746198057277458</v>
      </c>
    </row>
    <row r="10" spans="2:4">
      <c r="B10" s="47" t="s">
        <v>59</v>
      </c>
      <c r="C10" s="47"/>
      <c r="D10" s="47">
        <v>1.8686412284034899</v>
      </c>
    </row>
    <row r="11" spans="2:4">
      <c r="B11" s="47" t="s">
        <v>58</v>
      </c>
      <c r="C11" s="47"/>
      <c r="D11" s="47">
        <v>1.962662651079234</v>
      </c>
    </row>
    <row r="12" spans="2:4">
      <c r="B12" s="47" t="s">
        <v>57</v>
      </c>
      <c r="C12" s="47"/>
      <c r="D12" s="47">
        <v>2.0566840737549783</v>
      </c>
    </row>
    <row r="13" spans="2:4">
      <c r="B13" s="47" t="s">
        <v>56</v>
      </c>
      <c r="C13" s="47"/>
      <c r="D13" s="47">
        <v>2.1507054964307226</v>
      </c>
    </row>
    <row r="14" spans="2:4">
      <c r="B14" s="46" t="s">
        <v>55</v>
      </c>
      <c r="C14" s="46"/>
      <c r="D14" s="47">
        <v>1E-4</v>
      </c>
    </row>
    <row r="15" spans="2:4">
      <c r="B15" s="46" t="s">
        <v>54</v>
      </c>
      <c r="C15" s="46"/>
      <c r="D15" s="47">
        <v>1.3100000000000001E-2</v>
      </c>
    </row>
    <row r="16" spans="2:4">
      <c r="B16" s="46" t="s">
        <v>53</v>
      </c>
      <c r="C16" s="46"/>
      <c r="D16" s="47">
        <v>7.6899999999999996E-2</v>
      </c>
    </row>
    <row r="17" spans="2:4">
      <c r="B17" s="46" t="s">
        <v>52</v>
      </c>
      <c r="C17" s="46"/>
      <c r="D17" s="47">
        <v>0.1537</v>
      </c>
    </row>
    <row r="18" spans="2:4">
      <c r="B18" s="46" t="s">
        <v>51</v>
      </c>
      <c r="C18" s="46"/>
      <c r="D18" s="47">
        <v>0.2205</v>
      </c>
    </row>
    <row r="19" spans="2:4">
      <c r="B19" s="46" t="s">
        <v>50</v>
      </c>
      <c r="C19" s="46"/>
      <c r="D19" s="47">
        <v>0.216</v>
      </c>
    </row>
    <row r="20" spans="2:4">
      <c r="B20" s="46" t="s">
        <v>49</v>
      </c>
      <c r="C20" s="46"/>
      <c r="D20" s="47">
        <v>0.16589999999999999</v>
      </c>
    </row>
    <row r="21" spans="2:4">
      <c r="B21" s="46" t="s">
        <v>48</v>
      </c>
      <c r="C21" s="46"/>
      <c r="D21" s="47">
        <v>0.10199999999999999</v>
      </c>
    </row>
    <row r="22" spans="2:4">
      <c r="B22" s="46" t="s">
        <v>47</v>
      </c>
      <c r="C22" s="46"/>
      <c r="D22" s="47">
        <v>4.4600000000000001E-2</v>
      </c>
    </row>
    <row r="23" spans="2:4">
      <c r="B23" s="46" t="s">
        <v>46</v>
      </c>
      <c r="C23" s="46"/>
      <c r="D23" s="47">
        <v>7.1000000000000004E-3</v>
      </c>
    </row>
    <row r="24" spans="2:4">
      <c r="B24" s="48" t="s">
        <v>45</v>
      </c>
      <c r="C24" s="46"/>
      <c r="D24" s="47">
        <v>99</v>
      </c>
    </row>
    <row r="25" spans="2:4">
      <c r="B25" s="49" t="s">
        <v>44</v>
      </c>
      <c r="C25" s="49"/>
      <c r="D25" s="50">
        <v>10000</v>
      </c>
    </row>
    <row r="26" spans="2:4">
      <c r="B26" s="49" t="s">
        <v>43</v>
      </c>
      <c r="C26" s="49"/>
      <c r="D26" s="50">
        <v>5.0000000000000044E-3</v>
      </c>
    </row>
    <row r="27" spans="2:4">
      <c r="B27" s="49" t="s">
        <v>42</v>
      </c>
      <c r="C27" s="49"/>
      <c r="D27" s="51">
        <v>0.99</v>
      </c>
    </row>
    <row r="28" spans="2:4">
      <c r="B28" s="49" t="s">
        <v>41</v>
      </c>
      <c r="C28" s="49"/>
      <c r="D28" s="50">
        <v>1.4207401925440013</v>
      </c>
    </row>
    <row r="29" spans="2:4">
      <c r="B29" s="49" t="s">
        <v>41</v>
      </c>
      <c r="C29" s="49"/>
      <c r="D29" s="50">
        <v>1.4207401925440013</v>
      </c>
    </row>
    <row r="30" spans="2:4">
      <c r="B30" s="49" t="s">
        <v>40</v>
      </c>
      <c r="C30" s="49"/>
      <c r="D30" s="50">
        <v>2.0054020647517312</v>
      </c>
    </row>
    <row r="31" spans="2:4">
      <c r="B31" s="52">
        <v>9.9999999999999978E-2</v>
      </c>
      <c r="C31" s="52">
        <v>0.05</v>
      </c>
      <c r="D31" s="52">
        <v>0.01</v>
      </c>
    </row>
    <row r="32" spans="2:4">
      <c r="B32" s="52">
        <v>0.8</v>
      </c>
      <c r="C32" s="52">
        <v>0.9</v>
      </c>
      <c r="D32" s="53">
        <v>0.98</v>
      </c>
    </row>
    <row r="33" spans="2:4">
      <c r="B33" s="54">
        <v>1.5003177624449078</v>
      </c>
      <c r="C33" s="54">
        <v>1.452175274946675</v>
      </c>
      <c r="D33" s="54">
        <v>1.3889363200746798</v>
      </c>
    </row>
    <row r="34" spans="2:4">
      <c r="B34" s="54">
        <v>1.5003177624449078</v>
      </c>
      <c r="C34" s="54">
        <v>1.452175274946675</v>
      </c>
      <c r="D34" s="54">
        <v>1.3889363200746798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L21:P29"/>
  <sheetViews>
    <sheetView showGridLines="0" view="pageBreakPreview" zoomScale="110" zoomScaleNormal="100" zoomScaleSheetLayoutView="110" workbookViewId="0">
      <selection activeCell="P30" sqref="P30"/>
    </sheetView>
  </sheetViews>
  <sheetFormatPr defaultRowHeight="15"/>
  <sheetData>
    <row r="21" spans="12:16">
      <c r="L21" s="171"/>
      <c r="M21" s="171"/>
      <c r="N21" s="171"/>
      <c r="O21" s="171"/>
      <c r="P21" s="171"/>
    </row>
    <row r="22" spans="12:16">
      <c r="L22" s="171"/>
      <c r="M22" s="171"/>
      <c r="N22" s="171"/>
      <c r="O22" s="171"/>
      <c r="P22" s="171"/>
    </row>
    <row r="23" spans="12:16">
      <c r="L23" s="171"/>
      <c r="M23" s="171"/>
      <c r="N23" s="171"/>
      <c r="O23" s="171"/>
      <c r="P23" s="171"/>
    </row>
    <row r="24" spans="12:16">
      <c r="L24" s="171"/>
      <c r="M24" s="171"/>
      <c r="N24" s="171"/>
      <c r="O24" s="171"/>
      <c r="P24" s="171"/>
    </row>
    <row r="25" spans="12:16">
      <c r="L25" s="171"/>
      <c r="M25" s="171"/>
      <c r="N25" s="171"/>
      <c r="O25" s="171"/>
      <c r="P25" s="171"/>
    </row>
    <row r="26" spans="12:16">
      <c r="L26" s="171"/>
      <c r="M26" s="171"/>
      <c r="N26" s="171"/>
      <c r="O26" s="171"/>
      <c r="P26" s="171"/>
    </row>
    <row r="27" spans="12:16">
      <c r="L27" s="171"/>
      <c r="M27" s="171"/>
      <c r="N27" s="171"/>
      <c r="O27" s="171"/>
      <c r="P27" s="171"/>
    </row>
    <row r="28" spans="12:16">
      <c r="L28" s="171"/>
      <c r="M28" s="171"/>
      <c r="N28" s="171"/>
      <c r="O28" s="171"/>
      <c r="P28" s="171"/>
    </row>
    <row r="29" spans="12:16">
      <c r="L29" s="171"/>
      <c r="M29" s="171"/>
      <c r="N29" s="171"/>
      <c r="O29" s="171"/>
      <c r="P29" s="171"/>
    </row>
  </sheetData>
  <mergeCells count="1">
    <mergeCell ref="L21:P29"/>
  </mergeCells>
  <pageMargins left="0" right="0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39"/>
  <sheetViews>
    <sheetView showGridLines="0" view="pageBreakPreview" zoomScaleNormal="100" zoomScaleSheetLayoutView="100" workbookViewId="0">
      <selection activeCell="H2" sqref="H2"/>
    </sheetView>
  </sheetViews>
  <sheetFormatPr defaultColWidth="12" defaultRowHeight="15"/>
  <cols>
    <col min="1" max="1" width="81.7109375" customWidth="1"/>
    <col min="2" max="3" width="9.140625" customWidth="1"/>
    <col min="4" max="4" width="18.42578125" bestFit="1" customWidth="1"/>
    <col min="5" max="5" width="11.140625" bestFit="1" customWidth="1"/>
    <col min="6" max="6" width="9.28515625" bestFit="1" customWidth="1"/>
    <col min="7" max="231" width="9.140625" customWidth="1"/>
    <col min="232" max="233" width="47.42578125" customWidth="1"/>
    <col min="234" max="234" width="11.140625" bestFit="1" customWidth="1"/>
    <col min="235" max="235" width="12.7109375" bestFit="1" customWidth="1"/>
  </cols>
  <sheetData>
    <row r="1" ht="230.25" customHeight="1"/>
    <row r="2" ht="222" customHeight="1"/>
    <row r="38" ht="12.75" customHeight="1"/>
    <row r="39" ht="12.7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W105"/>
  <sheetViews>
    <sheetView zoomScale="70" zoomScaleNormal="70" zoomScaleSheetLayoutView="85" workbookViewId="0">
      <selection activeCell="L32" sqref="L32"/>
    </sheetView>
  </sheetViews>
  <sheetFormatPr defaultRowHeight="12.75"/>
  <cols>
    <col min="1" max="3" width="9.140625" style="138"/>
    <col min="4" max="4" width="18.140625" style="138" customWidth="1"/>
    <col min="5" max="5" width="19.7109375" style="138" customWidth="1"/>
    <col min="6" max="6" width="17.5703125" style="138" customWidth="1"/>
    <col min="7" max="7" width="15.140625" style="138" customWidth="1"/>
    <col min="8" max="8" width="21" style="138" bestFit="1" customWidth="1"/>
    <col min="9" max="10" width="12" style="147" customWidth="1"/>
    <col min="11" max="11" width="12.28515625" style="138" customWidth="1"/>
    <col min="12" max="12" width="11.28515625" style="138" customWidth="1"/>
    <col min="13" max="15" width="12.28515625" style="138" customWidth="1"/>
    <col min="16" max="16" width="9.140625" style="138"/>
    <col min="17" max="17" width="16.5703125" style="149" bestFit="1" customWidth="1"/>
    <col min="18" max="18" width="11.7109375" style="138" bestFit="1" customWidth="1"/>
    <col min="19" max="245" width="9.140625" style="138"/>
    <col min="246" max="247" width="47.42578125" style="138" customWidth="1"/>
    <col min="248" max="248" width="11.140625" style="138" bestFit="1" customWidth="1"/>
    <col min="249" max="249" width="12.7109375" style="138" bestFit="1" customWidth="1"/>
    <col min="250" max="250" width="12" style="138" bestFit="1" customWidth="1"/>
    <col min="251" max="251" width="12.28515625" style="138" bestFit="1" customWidth="1"/>
    <col min="252" max="252" width="11.28515625" style="138" bestFit="1" customWidth="1"/>
    <col min="253" max="253" width="12.28515625" style="138" bestFit="1" customWidth="1"/>
    <col min="254" max="255" width="12.28515625" style="138" customWidth="1"/>
    <col min="256" max="256" width="9.140625" style="138"/>
    <col min="257" max="257" width="16.5703125" style="138" bestFit="1" customWidth="1"/>
    <col min="258" max="258" width="10.28515625" style="138" bestFit="1" customWidth="1"/>
    <col min="259" max="259" width="12.85546875" style="138" customWidth="1"/>
    <col min="260" max="501" width="9.140625" style="138"/>
    <col min="502" max="503" width="47.42578125" style="138" customWidth="1"/>
    <col min="504" max="504" width="11.140625" style="138" bestFit="1" customWidth="1"/>
    <col min="505" max="505" width="12.7109375" style="138" bestFit="1" customWidth="1"/>
    <col min="506" max="506" width="12" style="138" bestFit="1" customWidth="1"/>
    <col min="507" max="507" width="12.28515625" style="138" bestFit="1" customWidth="1"/>
    <col min="508" max="508" width="11.28515625" style="138" bestFit="1" customWidth="1"/>
    <col min="509" max="509" width="12.28515625" style="138" bestFit="1" customWidth="1"/>
    <col min="510" max="511" width="12.28515625" style="138" customWidth="1"/>
    <col min="512" max="512" width="9.140625" style="138"/>
    <col min="513" max="513" width="16.5703125" style="138" bestFit="1" customWidth="1"/>
    <col min="514" max="514" width="10.28515625" style="138" bestFit="1" customWidth="1"/>
    <col min="515" max="515" width="12.85546875" style="138" customWidth="1"/>
    <col min="516" max="757" width="9.140625" style="138"/>
    <col min="758" max="759" width="47.42578125" style="138" customWidth="1"/>
    <col min="760" max="760" width="11.140625" style="138" bestFit="1" customWidth="1"/>
    <col min="761" max="761" width="12.7109375" style="138" bestFit="1" customWidth="1"/>
    <col min="762" max="762" width="12" style="138" bestFit="1" customWidth="1"/>
    <col min="763" max="763" width="12.28515625" style="138" bestFit="1" customWidth="1"/>
    <col min="764" max="764" width="11.28515625" style="138" bestFit="1" customWidth="1"/>
    <col min="765" max="765" width="12.28515625" style="138" bestFit="1" customWidth="1"/>
    <col min="766" max="767" width="12.28515625" style="138" customWidth="1"/>
    <col min="768" max="768" width="9.140625" style="138"/>
    <col min="769" max="769" width="16.5703125" style="138" bestFit="1" customWidth="1"/>
    <col min="770" max="770" width="10.28515625" style="138" bestFit="1" customWidth="1"/>
    <col min="771" max="771" width="12.85546875" style="138" customWidth="1"/>
    <col min="772" max="1013" width="9.140625" style="138"/>
    <col min="1014" max="1015" width="47.42578125" style="138" customWidth="1"/>
    <col min="1016" max="1016" width="11.140625" style="138" bestFit="1" customWidth="1"/>
    <col min="1017" max="1017" width="12.7109375" style="138" bestFit="1" customWidth="1"/>
    <col min="1018" max="1018" width="12" style="138" bestFit="1" customWidth="1"/>
    <col min="1019" max="1019" width="12.28515625" style="138" bestFit="1" customWidth="1"/>
    <col min="1020" max="1020" width="11.28515625" style="138" bestFit="1" customWidth="1"/>
    <col min="1021" max="1021" width="12.28515625" style="138" bestFit="1" customWidth="1"/>
    <col min="1022" max="1023" width="12.28515625" style="138" customWidth="1"/>
    <col min="1024" max="1024" width="9.140625" style="138"/>
    <col min="1025" max="1025" width="16.5703125" style="138" bestFit="1" customWidth="1"/>
    <col min="1026" max="1026" width="10.28515625" style="138" bestFit="1" customWidth="1"/>
    <col min="1027" max="1027" width="12.85546875" style="138" customWidth="1"/>
    <col min="1028" max="1269" width="9.140625" style="138"/>
    <col min="1270" max="1271" width="47.42578125" style="138" customWidth="1"/>
    <col min="1272" max="1272" width="11.140625" style="138" bestFit="1" customWidth="1"/>
    <col min="1273" max="1273" width="12.7109375" style="138" bestFit="1" customWidth="1"/>
    <col min="1274" max="1274" width="12" style="138" bestFit="1" customWidth="1"/>
    <col min="1275" max="1275" width="12.28515625" style="138" bestFit="1" customWidth="1"/>
    <col min="1276" max="1276" width="11.28515625" style="138" bestFit="1" customWidth="1"/>
    <col min="1277" max="1277" width="12.28515625" style="138" bestFit="1" customWidth="1"/>
    <col min="1278" max="1279" width="12.28515625" style="138" customWidth="1"/>
    <col min="1280" max="1280" width="9.140625" style="138"/>
    <col min="1281" max="1281" width="16.5703125" style="138" bestFit="1" customWidth="1"/>
    <col min="1282" max="1282" width="10.28515625" style="138" bestFit="1" customWidth="1"/>
    <col min="1283" max="1283" width="12.85546875" style="138" customWidth="1"/>
    <col min="1284" max="1525" width="9.140625" style="138"/>
    <col min="1526" max="1527" width="47.42578125" style="138" customWidth="1"/>
    <col min="1528" max="1528" width="11.140625" style="138" bestFit="1" customWidth="1"/>
    <col min="1529" max="1529" width="12.7109375" style="138" bestFit="1" customWidth="1"/>
    <col min="1530" max="1530" width="12" style="138" bestFit="1" customWidth="1"/>
    <col min="1531" max="1531" width="12.28515625" style="138" bestFit="1" customWidth="1"/>
    <col min="1532" max="1532" width="11.28515625" style="138" bestFit="1" customWidth="1"/>
    <col min="1533" max="1533" width="12.28515625" style="138" bestFit="1" customWidth="1"/>
    <col min="1534" max="1535" width="12.28515625" style="138" customWidth="1"/>
    <col min="1536" max="1536" width="9.140625" style="138"/>
    <col min="1537" max="1537" width="16.5703125" style="138" bestFit="1" customWidth="1"/>
    <col min="1538" max="1538" width="10.28515625" style="138" bestFit="1" customWidth="1"/>
    <col min="1539" max="1539" width="12.85546875" style="138" customWidth="1"/>
    <col min="1540" max="1781" width="9.140625" style="138"/>
    <col min="1782" max="1783" width="47.42578125" style="138" customWidth="1"/>
    <col min="1784" max="1784" width="11.140625" style="138" bestFit="1" customWidth="1"/>
    <col min="1785" max="1785" width="12.7109375" style="138" bestFit="1" customWidth="1"/>
    <col min="1786" max="1786" width="12" style="138" bestFit="1" customWidth="1"/>
    <col min="1787" max="1787" width="12.28515625" style="138" bestFit="1" customWidth="1"/>
    <col min="1788" max="1788" width="11.28515625" style="138" bestFit="1" customWidth="1"/>
    <col min="1789" max="1789" width="12.28515625" style="138" bestFit="1" customWidth="1"/>
    <col min="1790" max="1791" width="12.28515625" style="138" customWidth="1"/>
    <col min="1792" max="1792" width="9.140625" style="138"/>
    <col min="1793" max="1793" width="16.5703125" style="138" bestFit="1" customWidth="1"/>
    <col min="1794" max="1794" width="10.28515625" style="138" bestFit="1" customWidth="1"/>
    <col min="1795" max="1795" width="12.85546875" style="138" customWidth="1"/>
    <col min="1796" max="2037" width="9.140625" style="138"/>
    <col min="2038" max="2039" width="47.42578125" style="138" customWidth="1"/>
    <col min="2040" max="2040" width="11.140625" style="138" bestFit="1" customWidth="1"/>
    <col min="2041" max="2041" width="12.7109375" style="138" bestFit="1" customWidth="1"/>
    <col min="2042" max="2042" width="12" style="138" bestFit="1" customWidth="1"/>
    <col min="2043" max="2043" width="12.28515625" style="138" bestFit="1" customWidth="1"/>
    <col min="2044" max="2044" width="11.28515625" style="138" bestFit="1" customWidth="1"/>
    <col min="2045" max="2045" width="12.28515625" style="138" bestFit="1" customWidth="1"/>
    <col min="2046" max="2047" width="12.28515625" style="138" customWidth="1"/>
    <col min="2048" max="2048" width="9.140625" style="138"/>
    <col min="2049" max="2049" width="16.5703125" style="138" bestFit="1" customWidth="1"/>
    <col min="2050" max="2050" width="10.28515625" style="138" bestFit="1" customWidth="1"/>
    <col min="2051" max="2051" width="12.85546875" style="138" customWidth="1"/>
    <col min="2052" max="2293" width="9.140625" style="138"/>
    <col min="2294" max="2295" width="47.42578125" style="138" customWidth="1"/>
    <col min="2296" max="2296" width="11.140625" style="138" bestFit="1" customWidth="1"/>
    <col min="2297" max="2297" width="12.7109375" style="138" bestFit="1" customWidth="1"/>
    <col min="2298" max="2298" width="12" style="138" bestFit="1" customWidth="1"/>
    <col min="2299" max="2299" width="12.28515625" style="138" bestFit="1" customWidth="1"/>
    <col min="2300" max="2300" width="11.28515625" style="138" bestFit="1" customWidth="1"/>
    <col min="2301" max="2301" width="12.28515625" style="138" bestFit="1" customWidth="1"/>
    <col min="2302" max="2303" width="12.28515625" style="138" customWidth="1"/>
    <col min="2304" max="2304" width="9.140625" style="138"/>
    <col min="2305" max="2305" width="16.5703125" style="138" bestFit="1" customWidth="1"/>
    <col min="2306" max="2306" width="10.28515625" style="138" bestFit="1" customWidth="1"/>
    <col min="2307" max="2307" width="12.85546875" style="138" customWidth="1"/>
    <col min="2308" max="2549" width="9.140625" style="138"/>
    <col min="2550" max="2551" width="47.42578125" style="138" customWidth="1"/>
    <col min="2552" max="2552" width="11.140625" style="138" bestFit="1" customWidth="1"/>
    <col min="2553" max="2553" width="12.7109375" style="138" bestFit="1" customWidth="1"/>
    <col min="2554" max="2554" width="12" style="138" bestFit="1" customWidth="1"/>
    <col min="2555" max="2555" width="12.28515625" style="138" bestFit="1" customWidth="1"/>
    <col min="2556" max="2556" width="11.28515625" style="138" bestFit="1" customWidth="1"/>
    <col min="2557" max="2557" width="12.28515625" style="138" bestFit="1" customWidth="1"/>
    <col min="2558" max="2559" width="12.28515625" style="138" customWidth="1"/>
    <col min="2560" max="2560" width="9.140625" style="138"/>
    <col min="2561" max="2561" width="16.5703125" style="138" bestFit="1" customWidth="1"/>
    <col min="2562" max="2562" width="10.28515625" style="138" bestFit="1" customWidth="1"/>
    <col min="2563" max="2563" width="12.85546875" style="138" customWidth="1"/>
    <col min="2564" max="2805" width="9.140625" style="138"/>
    <col min="2806" max="2807" width="47.42578125" style="138" customWidth="1"/>
    <col min="2808" max="2808" width="11.140625" style="138" bestFit="1" customWidth="1"/>
    <col min="2809" max="2809" width="12.7109375" style="138" bestFit="1" customWidth="1"/>
    <col min="2810" max="2810" width="12" style="138" bestFit="1" customWidth="1"/>
    <col min="2811" max="2811" width="12.28515625" style="138" bestFit="1" customWidth="1"/>
    <col min="2812" max="2812" width="11.28515625" style="138" bestFit="1" customWidth="1"/>
    <col min="2813" max="2813" width="12.28515625" style="138" bestFit="1" customWidth="1"/>
    <col min="2814" max="2815" width="12.28515625" style="138" customWidth="1"/>
    <col min="2816" max="2816" width="9.140625" style="138"/>
    <col min="2817" max="2817" width="16.5703125" style="138" bestFit="1" customWidth="1"/>
    <col min="2818" max="2818" width="10.28515625" style="138" bestFit="1" customWidth="1"/>
    <col min="2819" max="2819" width="12.85546875" style="138" customWidth="1"/>
    <col min="2820" max="3061" width="9.140625" style="138"/>
    <col min="3062" max="3063" width="47.42578125" style="138" customWidth="1"/>
    <col min="3064" max="3064" width="11.140625" style="138" bestFit="1" customWidth="1"/>
    <col min="3065" max="3065" width="12.7109375" style="138" bestFit="1" customWidth="1"/>
    <col min="3066" max="3066" width="12" style="138" bestFit="1" customWidth="1"/>
    <col min="3067" max="3067" width="12.28515625" style="138" bestFit="1" customWidth="1"/>
    <col min="3068" max="3068" width="11.28515625" style="138" bestFit="1" customWidth="1"/>
    <col min="3069" max="3069" width="12.28515625" style="138" bestFit="1" customWidth="1"/>
    <col min="3070" max="3071" width="12.28515625" style="138" customWidth="1"/>
    <col min="3072" max="3072" width="9.140625" style="138"/>
    <col min="3073" max="3073" width="16.5703125" style="138" bestFit="1" customWidth="1"/>
    <col min="3074" max="3074" width="10.28515625" style="138" bestFit="1" customWidth="1"/>
    <col min="3075" max="3075" width="12.85546875" style="138" customWidth="1"/>
    <col min="3076" max="3317" width="9.140625" style="138"/>
    <col min="3318" max="3319" width="47.42578125" style="138" customWidth="1"/>
    <col min="3320" max="3320" width="11.140625" style="138" bestFit="1" customWidth="1"/>
    <col min="3321" max="3321" width="12.7109375" style="138" bestFit="1" customWidth="1"/>
    <col min="3322" max="3322" width="12" style="138" bestFit="1" customWidth="1"/>
    <col min="3323" max="3323" width="12.28515625" style="138" bestFit="1" customWidth="1"/>
    <col min="3324" max="3324" width="11.28515625" style="138" bestFit="1" customWidth="1"/>
    <col min="3325" max="3325" width="12.28515625" style="138" bestFit="1" customWidth="1"/>
    <col min="3326" max="3327" width="12.28515625" style="138" customWidth="1"/>
    <col min="3328" max="3328" width="9.140625" style="138"/>
    <col min="3329" max="3329" width="16.5703125" style="138" bestFit="1" customWidth="1"/>
    <col min="3330" max="3330" width="10.28515625" style="138" bestFit="1" customWidth="1"/>
    <col min="3331" max="3331" width="12.85546875" style="138" customWidth="1"/>
    <col min="3332" max="3573" width="9.140625" style="138"/>
    <col min="3574" max="3575" width="47.42578125" style="138" customWidth="1"/>
    <col min="3576" max="3576" width="11.140625" style="138" bestFit="1" customWidth="1"/>
    <col min="3577" max="3577" width="12.7109375" style="138" bestFit="1" customWidth="1"/>
    <col min="3578" max="3578" width="12" style="138" bestFit="1" customWidth="1"/>
    <col min="3579" max="3579" width="12.28515625" style="138" bestFit="1" customWidth="1"/>
    <col min="3580" max="3580" width="11.28515625" style="138" bestFit="1" customWidth="1"/>
    <col min="3581" max="3581" width="12.28515625" style="138" bestFit="1" customWidth="1"/>
    <col min="3582" max="3583" width="12.28515625" style="138" customWidth="1"/>
    <col min="3584" max="3584" width="9.140625" style="138"/>
    <col min="3585" max="3585" width="16.5703125" style="138" bestFit="1" customWidth="1"/>
    <col min="3586" max="3586" width="10.28515625" style="138" bestFit="1" customWidth="1"/>
    <col min="3587" max="3587" width="12.85546875" style="138" customWidth="1"/>
    <col min="3588" max="3829" width="9.140625" style="138"/>
    <col min="3830" max="3831" width="47.42578125" style="138" customWidth="1"/>
    <col min="3832" max="3832" width="11.140625" style="138" bestFit="1" customWidth="1"/>
    <col min="3833" max="3833" width="12.7109375" style="138" bestFit="1" customWidth="1"/>
    <col min="3834" max="3834" width="12" style="138" bestFit="1" customWidth="1"/>
    <col min="3835" max="3835" width="12.28515625" style="138" bestFit="1" customWidth="1"/>
    <col min="3836" max="3836" width="11.28515625" style="138" bestFit="1" customWidth="1"/>
    <col min="3837" max="3837" width="12.28515625" style="138" bestFit="1" customWidth="1"/>
    <col min="3838" max="3839" width="12.28515625" style="138" customWidth="1"/>
    <col min="3840" max="3840" width="9.140625" style="138"/>
    <col min="3841" max="3841" width="16.5703125" style="138" bestFit="1" customWidth="1"/>
    <col min="3842" max="3842" width="10.28515625" style="138" bestFit="1" customWidth="1"/>
    <col min="3843" max="3843" width="12.85546875" style="138" customWidth="1"/>
    <col min="3844" max="4085" width="9.140625" style="138"/>
    <col min="4086" max="4087" width="47.42578125" style="138" customWidth="1"/>
    <col min="4088" max="4088" width="11.140625" style="138" bestFit="1" customWidth="1"/>
    <col min="4089" max="4089" width="12.7109375" style="138" bestFit="1" customWidth="1"/>
    <col min="4090" max="4090" width="12" style="138" bestFit="1" customWidth="1"/>
    <col min="4091" max="4091" width="12.28515625" style="138" bestFit="1" customWidth="1"/>
    <col min="4092" max="4092" width="11.28515625" style="138" bestFit="1" customWidth="1"/>
    <col min="4093" max="4093" width="12.28515625" style="138" bestFit="1" customWidth="1"/>
    <col min="4094" max="4095" width="12.28515625" style="138" customWidth="1"/>
    <col min="4096" max="4096" width="9.140625" style="138"/>
    <col min="4097" max="4097" width="16.5703125" style="138" bestFit="1" customWidth="1"/>
    <col min="4098" max="4098" width="10.28515625" style="138" bestFit="1" customWidth="1"/>
    <col min="4099" max="4099" width="12.85546875" style="138" customWidth="1"/>
    <col min="4100" max="4341" width="9.140625" style="138"/>
    <col min="4342" max="4343" width="47.42578125" style="138" customWidth="1"/>
    <col min="4344" max="4344" width="11.140625" style="138" bestFit="1" customWidth="1"/>
    <col min="4345" max="4345" width="12.7109375" style="138" bestFit="1" customWidth="1"/>
    <col min="4346" max="4346" width="12" style="138" bestFit="1" customWidth="1"/>
    <col min="4347" max="4347" width="12.28515625" style="138" bestFit="1" customWidth="1"/>
    <col min="4348" max="4348" width="11.28515625" style="138" bestFit="1" customWidth="1"/>
    <col min="4349" max="4349" width="12.28515625" style="138" bestFit="1" customWidth="1"/>
    <col min="4350" max="4351" width="12.28515625" style="138" customWidth="1"/>
    <col min="4352" max="4352" width="9.140625" style="138"/>
    <col min="4353" max="4353" width="16.5703125" style="138" bestFit="1" customWidth="1"/>
    <col min="4354" max="4354" width="10.28515625" style="138" bestFit="1" customWidth="1"/>
    <col min="4355" max="4355" width="12.85546875" style="138" customWidth="1"/>
    <col min="4356" max="4597" width="9.140625" style="138"/>
    <col min="4598" max="4599" width="47.42578125" style="138" customWidth="1"/>
    <col min="4600" max="4600" width="11.140625" style="138" bestFit="1" customWidth="1"/>
    <col min="4601" max="4601" width="12.7109375" style="138" bestFit="1" customWidth="1"/>
    <col min="4602" max="4602" width="12" style="138" bestFit="1" customWidth="1"/>
    <col min="4603" max="4603" width="12.28515625" style="138" bestFit="1" customWidth="1"/>
    <col min="4604" max="4604" width="11.28515625" style="138" bestFit="1" customWidth="1"/>
    <col min="4605" max="4605" width="12.28515625" style="138" bestFit="1" customWidth="1"/>
    <col min="4606" max="4607" width="12.28515625" style="138" customWidth="1"/>
    <col min="4608" max="4608" width="9.140625" style="138"/>
    <col min="4609" max="4609" width="16.5703125" style="138" bestFit="1" customWidth="1"/>
    <col min="4610" max="4610" width="10.28515625" style="138" bestFit="1" customWidth="1"/>
    <col min="4611" max="4611" width="12.85546875" style="138" customWidth="1"/>
    <col min="4612" max="4853" width="9.140625" style="138"/>
    <col min="4854" max="4855" width="47.42578125" style="138" customWidth="1"/>
    <col min="4856" max="4856" width="11.140625" style="138" bestFit="1" customWidth="1"/>
    <col min="4857" max="4857" width="12.7109375" style="138" bestFit="1" customWidth="1"/>
    <col min="4858" max="4858" width="12" style="138" bestFit="1" customWidth="1"/>
    <col min="4859" max="4859" width="12.28515625" style="138" bestFit="1" customWidth="1"/>
    <col min="4860" max="4860" width="11.28515625" style="138" bestFit="1" customWidth="1"/>
    <col min="4861" max="4861" width="12.28515625" style="138" bestFit="1" customWidth="1"/>
    <col min="4862" max="4863" width="12.28515625" style="138" customWidth="1"/>
    <col min="4864" max="4864" width="9.140625" style="138"/>
    <col min="4865" max="4865" width="16.5703125" style="138" bestFit="1" customWidth="1"/>
    <col min="4866" max="4866" width="10.28515625" style="138" bestFit="1" customWidth="1"/>
    <col min="4867" max="4867" width="12.85546875" style="138" customWidth="1"/>
    <col min="4868" max="5109" width="9.140625" style="138"/>
    <col min="5110" max="5111" width="47.42578125" style="138" customWidth="1"/>
    <col min="5112" max="5112" width="11.140625" style="138" bestFit="1" customWidth="1"/>
    <col min="5113" max="5113" width="12.7109375" style="138" bestFit="1" customWidth="1"/>
    <col min="5114" max="5114" width="12" style="138" bestFit="1" customWidth="1"/>
    <col min="5115" max="5115" width="12.28515625" style="138" bestFit="1" customWidth="1"/>
    <col min="5116" max="5116" width="11.28515625" style="138" bestFit="1" customWidth="1"/>
    <col min="5117" max="5117" width="12.28515625" style="138" bestFit="1" customWidth="1"/>
    <col min="5118" max="5119" width="12.28515625" style="138" customWidth="1"/>
    <col min="5120" max="5120" width="9.140625" style="138"/>
    <col min="5121" max="5121" width="16.5703125" style="138" bestFit="1" customWidth="1"/>
    <col min="5122" max="5122" width="10.28515625" style="138" bestFit="1" customWidth="1"/>
    <col min="5123" max="5123" width="12.85546875" style="138" customWidth="1"/>
    <col min="5124" max="5365" width="9.140625" style="138"/>
    <col min="5366" max="5367" width="47.42578125" style="138" customWidth="1"/>
    <col min="5368" max="5368" width="11.140625" style="138" bestFit="1" customWidth="1"/>
    <col min="5369" max="5369" width="12.7109375" style="138" bestFit="1" customWidth="1"/>
    <col min="5370" max="5370" width="12" style="138" bestFit="1" customWidth="1"/>
    <col min="5371" max="5371" width="12.28515625" style="138" bestFit="1" customWidth="1"/>
    <col min="5372" max="5372" width="11.28515625" style="138" bestFit="1" customWidth="1"/>
    <col min="5373" max="5373" width="12.28515625" style="138" bestFit="1" customWidth="1"/>
    <col min="5374" max="5375" width="12.28515625" style="138" customWidth="1"/>
    <col min="5376" max="5376" width="9.140625" style="138"/>
    <col min="5377" max="5377" width="16.5703125" style="138" bestFit="1" customWidth="1"/>
    <col min="5378" max="5378" width="10.28515625" style="138" bestFit="1" customWidth="1"/>
    <col min="5379" max="5379" width="12.85546875" style="138" customWidth="1"/>
    <col min="5380" max="5621" width="9.140625" style="138"/>
    <col min="5622" max="5623" width="47.42578125" style="138" customWidth="1"/>
    <col min="5624" max="5624" width="11.140625" style="138" bestFit="1" customWidth="1"/>
    <col min="5625" max="5625" width="12.7109375" style="138" bestFit="1" customWidth="1"/>
    <col min="5626" max="5626" width="12" style="138" bestFit="1" customWidth="1"/>
    <col min="5627" max="5627" width="12.28515625" style="138" bestFit="1" customWidth="1"/>
    <col min="5628" max="5628" width="11.28515625" style="138" bestFit="1" customWidth="1"/>
    <col min="5629" max="5629" width="12.28515625" style="138" bestFit="1" customWidth="1"/>
    <col min="5630" max="5631" width="12.28515625" style="138" customWidth="1"/>
    <col min="5632" max="5632" width="9.140625" style="138"/>
    <col min="5633" max="5633" width="16.5703125" style="138" bestFit="1" customWidth="1"/>
    <col min="5634" max="5634" width="10.28515625" style="138" bestFit="1" customWidth="1"/>
    <col min="5635" max="5635" width="12.85546875" style="138" customWidth="1"/>
    <col min="5636" max="5877" width="9.140625" style="138"/>
    <col min="5878" max="5879" width="47.42578125" style="138" customWidth="1"/>
    <col min="5880" max="5880" width="11.140625" style="138" bestFit="1" customWidth="1"/>
    <col min="5881" max="5881" width="12.7109375" style="138" bestFit="1" customWidth="1"/>
    <col min="5882" max="5882" width="12" style="138" bestFit="1" customWidth="1"/>
    <col min="5883" max="5883" width="12.28515625" style="138" bestFit="1" customWidth="1"/>
    <col min="5884" max="5884" width="11.28515625" style="138" bestFit="1" customWidth="1"/>
    <col min="5885" max="5885" width="12.28515625" style="138" bestFit="1" customWidth="1"/>
    <col min="5886" max="5887" width="12.28515625" style="138" customWidth="1"/>
    <col min="5888" max="5888" width="9.140625" style="138"/>
    <col min="5889" max="5889" width="16.5703125" style="138" bestFit="1" customWidth="1"/>
    <col min="5890" max="5890" width="10.28515625" style="138" bestFit="1" customWidth="1"/>
    <col min="5891" max="5891" width="12.85546875" style="138" customWidth="1"/>
    <col min="5892" max="6133" width="9.140625" style="138"/>
    <col min="6134" max="6135" width="47.42578125" style="138" customWidth="1"/>
    <col min="6136" max="6136" width="11.140625" style="138" bestFit="1" customWidth="1"/>
    <col min="6137" max="6137" width="12.7109375" style="138" bestFit="1" customWidth="1"/>
    <col min="6138" max="6138" width="12" style="138" bestFit="1" customWidth="1"/>
    <col min="6139" max="6139" width="12.28515625" style="138" bestFit="1" customWidth="1"/>
    <col min="6140" max="6140" width="11.28515625" style="138" bestFit="1" customWidth="1"/>
    <col min="6141" max="6141" width="12.28515625" style="138" bestFit="1" customWidth="1"/>
    <col min="6142" max="6143" width="12.28515625" style="138" customWidth="1"/>
    <col min="6144" max="6144" width="9.140625" style="138"/>
    <col min="6145" max="6145" width="16.5703125" style="138" bestFit="1" customWidth="1"/>
    <col min="6146" max="6146" width="10.28515625" style="138" bestFit="1" customWidth="1"/>
    <col min="6147" max="6147" width="12.85546875" style="138" customWidth="1"/>
    <col min="6148" max="6389" width="9.140625" style="138"/>
    <col min="6390" max="6391" width="47.42578125" style="138" customWidth="1"/>
    <col min="6392" max="6392" width="11.140625" style="138" bestFit="1" customWidth="1"/>
    <col min="6393" max="6393" width="12.7109375" style="138" bestFit="1" customWidth="1"/>
    <col min="6394" max="6394" width="12" style="138" bestFit="1" customWidth="1"/>
    <col min="6395" max="6395" width="12.28515625" style="138" bestFit="1" customWidth="1"/>
    <col min="6396" max="6396" width="11.28515625" style="138" bestFit="1" customWidth="1"/>
    <col min="6397" max="6397" width="12.28515625" style="138" bestFit="1" customWidth="1"/>
    <col min="6398" max="6399" width="12.28515625" style="138" customWidth="1"/>
    <col min="6400" max="6400" width="9.140625" style="138"/>
    <col min="6401" max="6401" width="16.5703125" style="138" bestFit="1" customWidth="1"/>
    <col min="6402" max="6402" width="10.28515625" style="138" bestFit="1" customWidth="1"/>
    <col min="6403" max="6403" width="12.85546875" style="138" customWidth="1"/>
    <col min="6404" max="6645" width="9.140625" style="138"/>
    <col min="6646" max="6647" width="47.42578125" style="138" customWidth="1"/>
    <col min="6648" max="6648" width="11.140625" style="138" bestFit="1" customWidth="1"/>
    <col min="6649" max="6649" width="12.7109375" style="138" bestFit="1" customWidth="1"/>
    <col min="6650" max="6650" width="12" style="138" bestFit="1" customWidth="1"/>
    <col min="6651" max="6651" width="12.28515625" style="138" bestFit="1" customWidth="1"/>
    <col min="6652" max="6652" width="11.28515625" style="138" bestFit="1" customWidth="1"/>
    <col min="6653" max="6653" width="12.28515625" style="138" bestFit="1" customWidth="1"/>
    <col min="6654" max="6655" width="12.28515625" style="138" customWidth="1"/>
    <col min="6656" max="6656" width="9.140625" style="138"/>
    <col min="6657" max="6657" width="16.5703125" style="138" bestFit="1" customWidth="1"/>
    <col min="6658" max="6658" width="10.28515625" style="138" bestFit="1" customWidth="1"/>
    <col min="6659" max="6659" width="12.85546875" style="138" customWidth="1"/>
    <col min="6660" max="6901" width="9.140625" style="138"/>
    <col min="6902" max="6903" width="47.42578125" style="138" customWidth="1"/>
    <col min="6904" max="6904" width="11.140625" style="138" bestFit="1" customWidth="1"/>
    <col min="6905" max="6905" width="12.7109375" style="138" bestFit="1" customWidth="1"/>
    <col min="6906" max="6906" width="12" style="138" bestFit="1" customWidth="1"/>
    <col min="6907" max="6907" width="12.28515625" style="138" bestFit="1" customWidth="1"/>
    <col min="6908" max="6908" width="11.28515625" style="138" bestFit="1" customWidth="1"/>
    <col min="6909" max="6909" width="12.28515625" style="138" bestFit="1" customWidth="1"/>
    <col min="6910" max="6911" width="12.28515625" style="138" customWidth="1"/>
    <col min="6912" max="6912" width="9.140625" style="138"/>
    <col min="6913" max="6913" width="16.5703125" style="138" bestFit="1" customWidth="1"/>
    <col min="6914" max="6914" width="10.28515625" style="138" bestFit="1" customWidth="1"/>
    <col min="6915" max="6915" width="12.85546875" style="138" customWidth="1"/>
    <col min="6916" max="7157" width="9.140625" style="138"/>
    <col min="7158" max="7159" width="47.42578125" style="138" customWidth="1"/>
    <col min="7160" max="7160" width="11.140625" style="138" bestFit="1" customWidth="1"/>
    <col min="7161" max="7161" width="12.7109375" style="138" bestFit="1" customWidth="1"/>
    <col min="7162" max="7162" width="12" style="138" bestFit="1" customWidth="1"/>
    <col min="7163" max="7163" width="12.28515625" style="138" bestFit="1" customWidth="1"/>
    <col min="7164" max="7164" width="11.28515625" style="138" bestFit="1" customWidth="1"/>
    <col min="7165" max="7165" width="12.28515625" style="138" bestFit="1" customWidth="1"/>
    <col min="7166" max="7167" width="12.28515625" style="138" customWidth="1"/>
    <col min="7168" max="7168" width="9.140625" style="138"/>
    <col min="7169" max="7169" width="16.5703125" style="138" bestFit="1" customWidth="1"/>
    <col min="7170" max="7170" width="10.28515625" style="138" bestFit="1" customWidth="1"/>
    <col min="7171" max="7171" width="12.85546875" style="138" customWidth="1"/>
    <col min="7172" max="7413" width="9.140625" style="138"/>
    <col min="7414" max="7415" width="47.42578125" style="138" customWidth="1"/>
    <col min="7416" max="7416" width="11.140625" style="138" bestFit="1" customWidth="1"/>
    <col min="7417" max="7417" width="12.7109375" style="138" bestFit="1" customWidth="1"/>
    <col min="7418" max="7418" width="12" style="138" bestFit="1" customWidth="1"/>
    <col min="7419" max="7419" width="12.28515625" style="138" bestFit="1" customWidth="1"/>
    <col min="7420" max="7420" width="11.28515625" style="138" bestFit="1" customWidth="1"/>
    <col min="7421" max="7421" width="12.28515625" style="138" bestFit="1" customWidth="1"/>
    <col min="7422" max="7423" width="12.28515625" style="138" customWidth="1"/>
    <col min="7424" max="7424" width="9.140625" style="138"/>
    <col min="7425" max="7425" width="16.5703125" style="138" bestFit="1" customWidth="1"/>
    <col min="7426" max="7426" width="10.28515625" style="138" bestFit="1" customWidth="1"/>
    <col min="7427" max="7427" width="12.85546875" style="138" customWidth="1"/>
    <col min="7428" max="7669" width="9.140625" style="138"/>
    <col min="7670" max="7671" width="47.42578125" style="138" customWidth="1"/>
    <col min="7672" max="7672" width="11.140625" style="138" bestFit="1" customWidth="1"/>
    <col min="7673" max="7673" width="12.7109375" style="138" bestFit="1" customWidth="1"/>
    <col min="7674" max="7674" width="12" style="138" bestFit="1" customWidth="1"/>
    <col min="7675" max="7675" width="12.28515625" style="138" bestFit="1" customWidth="1"/>
    <col min="7676" max="7676" width="11.28515625" style="138" bestFit="1" customWidth="1"/>
    <col min="7677" max="7677" width="12.28515625" style="138" bestFit="1" customWidth="1"/>
    <col min="7678" max="7679" width="12.28515625" style="138" customWidth="1"/>
    <col min="7680" max="7680" width="9.140625" style="138"/>
    <col min="7681" max="7681" width="16.5703125" style="138" bestFit="1" customWidth="1"/>
    <col min="7682" max="7682" width="10.28515625" style="138" bestFit="1" customWidth="1"/>
    <col min="7683" max="7683" width="12.85546875" style="138" customWidth="1"/>
    <col min="7684" max="7925" width="9.140625" style="138"/>
    <col min="7926" max="7927" width="47.42578125" style="138" customWidth="1"/>
    <col min="7928" max="7928" width="11.140625" style="138" bestFit="1" customWidth="1"/>
    <col min="7929" max="7929" width="12.7109375" style="138" bestFit="1" customWidth="1"/>
    <col min="7930" max="7930" width="12" style="138" bestFit="1" customWidth="1"/>
    <col min="7931" max="7931" width="12.28515625" style="138" bestFit="1" customWidth="1"/>
    <col min="7932" max="7932" width="11.28515625" style="138" bestFit="1" customWidth="1"/>
    <col min="7933" max="7933" width="12.28515625" style="138" bestFit="1" customWidth="1"/>
    <col min="7934" max="7935" width="12.28515625" style="138" customWidth="1"/>
    <col min="7936" max="7936" width="9.140625" style="138"/>
    <col min="7937" max="7937" width="16.5703125" style="138" bestFit="1" customWidth="1"/>
    <col min="7938" max="7938" width="10.28515625" style="138" bestFit="1" customWidth="1"/>
    <col min="7939" max="7939" width="12.85546875" style="138" customWidth="1"/>
    <col min="7940" max="8181" width="9.140625" style="138"/>
    <col min="8182" max="8183" width="47.42578125" style="138" customWidth="1"/>
    <col min="8184" max="8184" width="11.140625" style="138" bestFit="1" customWidth="1"/>
    <col min="8185" max="8185" width="12.7109375" style="138" bestFit="1" customWidth="1"/>
    <col min="8186" max="8186" width="12" style="138" bestFit="1" customWidth="1"/>
    <col min="8187" max="8187" width="12.28515625" style="138" bestFit="1" customWidth="1"/>
    <col min="8188" max="8188" width="11.28515625" style="138" bestFit="1" customWidth="1"/>
    <col min="8189" max="8189" width="12.28515625" style="138" bestFit="1" customWidth="1"/>
    <col min="8190" max="8191" width="12.28515625" style="138" customWidth="1"/>
    <col min="8192" max="8192" width="9.140625" style="138"/>
    <col min="8193" max="8193" width="16.5703125" style="138" bestFit="1" customWidth="1"/>
    <col min="8194" max="8194" width="10.28515625" style="138" bestFit="1" customWidth="1"/>
    <col min="8195" max="8195" width="12.85546875" style="138" customWidth="1"/>
    <col min="8196" max="8437" width="9.140625" style="138"/>
    <col min="8438" max="8439" width="47.42578125" style="138" customWidth="1"/>
    <col min="8440" max="8440" width="11.140625" style="138" bestFit="1" customWidth="1"/>
    <col min="8441" max="8441" width="12.7109375" style="138" bestFit="1" customWidth="1"/>
    <col min="8442" max="8442" width="12" style="138" bestFit="1" customWidth="1"/>
    <col min="8443" max="8443" width="12.28515625" style="138" bestFit="1" customWidth="1"/>
    <col min="8444" max="8444" width="11.28515625" style="138" bestFit="1" customWidth="1"/>
    <col min="8445" max="8445" width="12.28515625" style="138" bestFit="1" customWidth="1"/>
    <col min="8446" max="8447" width="12.28515625" style="138" customWidth="1"/>
    <col min="8448" max="8448" width="9.140625" style="138"/>
    <col min="8449" max="8449" width="16.5703125" style="138" bestFit="1" customWidth="1"/>
    <col min="8450" max="8450" width="10.28515625" style="138" bestFit="1" customWidth="1"/>
    <col min="8451" max="8451" width="12.85546875" style="138" customWidth="1"/>
    <col min="8452" max="8693" width="9.140625" style="138"/>
    <col min="8694" max="8695" width="47.42578125" style="138" customWidth="1"/>
    <col min="8696" max="8696" width="11.140625" style="138" bestFit="1" customWidth="1"/>
    <col min="8697" max="8697" width="12.7109375" style="138" bestFit="1" customWidth="1"/>
    <col min="8698" max="8698" width="12" style="138" bestFit="1" customWidth="1"/>
    <col min="8699" max="8699" width="12.28515625" style="138" bestFit="1" customWidth="1"/>
    <col min="8700" max="8700" width="11.28515625" style="138" bestFit="1" customWidth="1"/>
    <col min="8701" max="8701" width="12.28515625" style="138" bestFit="1" customWidth="1"/>
    <col min="8702" max="8703" width="12.28515625" style="138" customWidth="1"/>
    <col min="8704" max="8704" width="9.140625" style="138"/>
    <col min="8705" max="8705" width="16.5703125" style="138" bestFit="1" customWidth="1"/>
    <col min="8706" max="8706" width="10.28515625" style="138" bestFit="1" customWidth="1"/>
    <col min="8707" max="8707" width="12.85546875" style="138" customWidth="1"/>
    <col min="8708" max="8949" width="9.140625" style="138"/>
    <col min="8950" max="8951" width="47.42578125" style="138" customWidth="1"/>
    <col min="8952" max="8952" width="11.140625" style="138" bestFit="1" customWidth="1"/>
    <col min="8953" max="8953" width="12.7109375" style="138" bestFit="1" customWidth="1"/>
    <col min="8954" max="8954" width="12" style="138" bestFit="1" customWidth="1"/>
    <col min="8955" max="8955" width="12.28515625" style="138" bestFit="1" customWidth="1"/>
    <col min="8956" max="8956" width="11.28515625" style="138" bestFit="1" customWidth="1"/>
    <col min="8957" max="8957" width="12.28515625" style="138" bestFit="1" customWidth="1"/>
    <col min="8958" max="8959" width="12.28515625" style="138" customWidth="1"/>
    <col min="8960" max="8960" width="9.140625" style="138"/>
    <col min="8961" max="8961" width="16.5703125" style="138" bestFit="1" customWidth="1"/>
    <col min="8962" max="8962" width="10.28515625" style="138" bestFit="1" customWidth="1"/>
    <col min="8963" max="8963" width="12.85546875" style="138" customWidth="1"/>
    <col min="8964" max="9205" width="9.140625" style="138"/>
    <col min="9206" max="9207" width="47.42578125" style="138" customWidth="1"/>
    <col min="9208" max="9208" width="11.140625" style="138" bestFit="1" customWidth="1"/>
    <col min="9209" max="9209" width="12.7109375" style="138" bestFit="1" customWidth="1"/>
    <col min="9210" max="9210" width="12" style="138" bestFit="1" customWidth="1"/>
    <col min="9211" max="9211" width="12.28515625" style="138" bestFit="1" customWidth="1"/>
    <col min="9212" max="9212" width="11.28515625" style="138" bestFit="1" customWidth="1"/>
    <col min="9213" max="9213" width="12.28515625" style="138" bestFit="1" customWidth="1"/>
    <col min="9214" max="9215" width="12.28515625" style="138" customWidth="1"/>
    <col min="9216" max="9216" width="9.140625" style="138"/>
    <col min="9217" max="9217" width="16.5703125" style="138" bestFit="1" customWidth="1"/>
    <col min="9218" max="9218" width="10.28515625" style="138" bestFit="1" customWidth="1"/>
    <col min="9219" max="9219" width="12.85546875" style="138" customWidth="1"/>
    <col min="9220" max="9461" width="9.140625" style="138"/>
    <col min="9462" max="9463" width="47.42578125" style="138" customWidth="1"/>
    <col min="9464" max="9464" width="11.140625" style="138" bestFit="1" customWidth="1"/>
    <col min="9465" max="9465" width="12.7109375" style="138" bestFit="1" customWidth="1"/>
    <col min="9466" max="9466" width="12" style="138" bestFit="1" customWidth="1"/>
    <col min="9467" max="9467" width="12.28515625" style="138" bestFit="1" customWidth="1"/>
    <col min="9468" max="9468" width="11.28515625" style="138" bestFit="1" customWidth="1"/>
    <col min="9469" max="9469" width="12.28515625" style="138" bestFit="1" customWidth="1"/>
    <col min="9470" max="9471" width="12.28515625" style="138" customWidth="1"/>
    <col min="9472" max="9472" width="9.140625" style="138"/>
    <col min="9473" max="9473" width="16.5703125" style="138" bestFit="1" customWidth="1"/>
    <col min="9474" max="9474" width="10.28515625" style="138" bestFit="1" customWidth="1"/>
    <col min="9475" max="9475" width="12.85546875" style="138" customWidth="1"/>
    <col min="9476" max="9717" width="9.140625" style="138"/>
    <col min="9718" max="9719" width="47.42578125" style="138" customWidth="1"/>
    <col min="9720" max="9720" width="11.140625" style="138" bestFit="1" customWidth="1"/>
    <col min="9721" max="9721" width="12.7109375" style="138" bestFit="1" customWidth="1"/>
    <col min="9722" max="9722" width="12" style="138" bestFit="1" customWidth="1"/>
    <col min="9723" max="9723" width="12.28515625" style="138" bestFit="1" customWidth="1"/>
    <col min="9724" max="9724" width="11.28515625" style="138" bestFit="1" customWidth="1"/>
    <col min="9725" max="9725" width="12.28515625" style="138" bestFit="1" customWidth="1"/>
    <col min="9726" max="9727" width="12.28515625" style="138" customWidth="1"/>
    <col min="9728" max="9728" width="9.140625" style="138"/>
    <col min="9729" max="9729" width="16.5703125" style="138" bestFit="1" customWidth="1"/>
    <col min="9730" max="9730" width="10.28515625" style="138" bestFit="1" customWidth="1"/>
    <col min="9731" max="9731" width="12.85546875" style="138" customWidth="1"/>
    <col min="9732" max="9973" width="9.140625" style="138"/>
    <col min="9974" max="9975" width="47.42578125" style="138" customWidth="1"/>
    <col min="9976" max="9976" width="11.140625" style="138" bestFit="1" customWidth="1"/>
    <col min="9977" max="9977" width="12.7109375" style="138" bestFit="1" customWidth="1"/>
    <col min="9978" max="9978" width="12" style="138" bestFit="1" customWidth="1"/>
    <col min="9979" max="9979" width="12.28515625" style="138" bestFit="1" customWidth="1"/>
    <col min="9980" max="9980" width="11.28515625" style="138" bestFit="1" customWidth="1"/>
    <col min="9981" max="9981" width="12.28515625" style="138" bestFit="1" customWidth="1"/>
    <col min="9982" max="9983" width="12.28515625" style="138" customWidth="1"/>
    <col min="9984" max="9984" width="9.140625" style="138"/>
    <col min="9985" max="9985" width="16.5703125" style="138" bestFit="1" customWidth="1"/>
    <col min="9986" max="9986" width="10.28515625" style="138" bestFit="1" customWidth="1"/>
    <col min="9987" max="9987" width="12.85546875" style="138" customWidth="1"/>
    <col min="9988" max="10229" width="9.140625" style="138"/>
    <col min="10230" max="10231" width="47.42578125" style="138" customWidth="1"/>
    <col min="10232" max="10232" width="11.140625" style="138" bestFit="1" customWidth="1"/>
    <col min="10233" max="10233" width="12.7109375" style="138" bestFit="1" customWidth="1"/>
    <col min="10234" max="10234" width="12" style="138" bestFit="1" customWidth="1"/>
    <col min="10235" max="10235" width="12.28515625" style="138" bestFit="1" customWidth="1"/>
    <col min="10236" max="10236" width="11.28515625" style="138" bestFit="1" customWidth="1"/>
    <col min="10237" max="10237" width="12.28515625" style="138" bestFit="1" customWidth="1"/>
    <col min="10238" max="10239" width="12.28515625" style="138" customWidth="1"/>
    <col min="10240" max="10240" width="9.140625" style="138"/>
    <col min="10241" max="10241" width="16.5703125" style="138" bestFit="1" customWidth="1"/>
    <col min="10242" max="10242" width="10.28515625" style="138" bestFit="1" customWidth="1"/>
    <col min="10243" max="10243" width="12.85546875" style="138" customWidth="1"/>
    <col min="10244" max="10485" width="9.140625" style="138"/>
    <col min="10486" max="10487" width="47.42578125" style="138" customWidth="1"/>
    <col min="10488" max="10488" width="11.140625" style="138" bestFit="1" customWidth="1"/>
    <col min="10489" max="10489" width="12.7109375" style="138" bestFit="1" customWidth="1"/>
    <col min="10490" max="10490" width="12" style="138" bestFit="1" customWidth="1"/>
    <col min="10491" max="10491" width="12.28515625" style="138" bestFit="1" customWidth="1"/>
    <col min="10492" max="10492" width="11.28515625" style="138" bestFit="1" customWidth="1"/>
    <col min="10493" max="10493" width="12.28515625" style="138" bestFit="1" customWidth="1"/>
    <col min="10494" max="10495" width="12.28515625" style="138" customWidth="1"/>
    <col min="10496" max="10496" width="9.140625" style="138"/>
    <col min="10497" max="10497" width="16.5703125" style="138" bestFit="1" customWidth="1"/>
    <col min="10498" max="10498" width="10.28515625" style="138" bestFit="1" customWidth="1"/>
    <col min="10499" max="10499" width="12.85546875" style="138" customWidth="1"/>
    <col min="10500" max="10741" width="9.140625" style="138"/>
    <col min="10742" max="10743" width="47.42578125" style="138" customWidth="1"/>
    <col min="10744" max="10744" width="11.140625" style="138" bestFit="1" customWidth="1"/>
    <col min="10745" max="10745" width="12.7109375" style="138" bestFit="1" customWidth="1"/>
    <col min="10746" max="10746" width="12" style="138" bestFit="1" customWidth="1"/>
    <col min="10747" max="10747" width="12.28515625" style="138" bestFit="1" customWidth="1"/>
    <col min="10748" max="10748" width="11.28515625" style="138" bestFit="1" customWidth="1"/>
    <col min="10749" max="10749" width="12.28515625" style="138" bestFit="1" customWidth="1"/>
    <col min="10750" max="10751" width="12.28515625" style="138" customWidth="1"/>
    <col min="10752" max="10752" width="9.140625" style="138"/>
    <col min="10753" max="10753" width="16.5703125" style="138" bestFit="1" customWidth="1"/>
    <col min="10754" max="10754" width="10.28515625" style="138" bestFit="1" customWidth="1"/>
    <col min="10755" max="10755" width="12.85546875" style="138" customWidth="1"/>
    <col min="10756" max="10997" width="9.140625" style="138"/>
    <col min="10998" max="10999" width="47.42578125" style="138" customWidth="1"/>
    <col min="11000" max="11000" width="11.140625" style="138" bestFit="1" customWidth="1"/>
    <col min="11001" max="11001" width="12.7109375" style="138" bestFit="1" customWidth="1"/>
    <col min="11002" max="11002" width="12" style="138" bestFit="1" customWidth="1"/>
    <col min="11003" max="11003" width="12.28515625" style="138" bestFit="1" customWidth="1"/>
    <col min="11004" max="11004" width="11.28515625" style="138" bestFit="1" customWidth="1"/>
    <col min="11005" max="11005" width="12.28515625" style="138" bestFit="1" customWidth="1"/>
    <col min="11006" max="11007" width="12.28515625" style="138" customWidth="1"/>
    <col min="11008" max="11008" width="9.140625" style="138"/>
    <col min="11009" max="11009" width="16.5703125" style="138" bestFit="1" customWidth="1"/>
    <col min="11010" max="11010" width="10.28515625" style="138" bestFit="1" customWidth="1"/>
    <col min="11011" max="11011" width="12.85546875" style="138" customWidth="1"/>
    <col min="11012" max="11253" width="9.140625" style="138"/>
    <col min="11254" max="11255" width="47.42578125" style="138" customWidth="1"/>
    <col min="11256" max="11256" width="11.140625" style="138" bestFit="1" customWidth="1"/>
    <col min="11257" max="11257" width="12.7109375" style="138" bestFit="1" customWidth="1"/>
    <col min="11258" max="11258" width="12" style="138" bestFit="1" customWidth="1"/>
    <col min="11259" max="11259" width="12.28515625" style="138" bestFit="1" customWidth="1"/>
    <col min="11260" max="11260" width="11.28515625" style="138" bestFit="1" customWidth="1"/>
    <col min="11261" max="11261" width="12.28515625" style="138" bestFit="1" customWidth="1"/>
    <col min="11262" max="11263" width="12.28515625" style="138" customWidth="1"/>
    <col min="11264" max="11264" width="9.140625" style="138"/>
    <col min="11265" max="11265" width="16.5703125" style="138" bestFit="1" customWidth="1"/>
    <col min="11266" max="11266" width="10.28515625" style="138" bestFit="1" customWidth="1"/>
    <col min="11267" max="11267" width="12.85546875" style="138" customWidth="1"/>
    <col min="11268" max="11509" width="9.140625" style="138"/>
    <col min="11510" max="11511" width="47.42578125" style="138" customWidth="1"/>
    <col min="11512" max="11512" width="11.140625" style="138" bestFit="1" customWidth="1"/>
    <col min="11513" max="11513" width="12.7109375" style="138" bestFit="1" customWidth="1"/>
    <col min="11514" max="11514" width="12" style="138" bestFit="1" customWidth="1"/>
    <col min="11515" max="11515" width="12.28515625" style="138" bestFit="1" customWidth="1"/>
    <col min="11516" max="11516" width="11.28515625" style="138" bestFit="1" customWidth="1"/>
    <col min="11517" max="11517" width="12.28515625" style="138" bestFit="1" customWidth="1"/>
    <col min="11518" max="11519" width="12.28515625" style="138" customWidth="1"/>
    <col min="11520" max="11520" width="9.140625" style="138"/>
    <col min="11521" max="11521" width="16.5703125" style="138" bestFit="1" customWidth="1"/>
    <col min="11522" max="11522" width="10.28515625" style="138" bestFit="1" customWidth="1"/>
    <col min="11523" max="11523" width="12.85546875" style="138" customWidth="1"/>
    <col min="11524" max="11765" width="9.140625" style="138"/>
    <col min="11766" max="11767" width="47.42578125" style="138" customWidth="1"/>
    <col min="11768" max="11768" width="11.140625" style="138" bestFit="1" customWidth="1"/>
    <col min="11769" max="11769" width="12.7109375" style="138" bestFit="1" customWidth="1"/>
    <col min="11770" max="11770" width="12" style="138" bestFit="1" customWidth="1"/>
    <col min="11771" max="11771" width="12.28515625" style="138" bestFit="1" customWidth="1"/>
    <col min="11772" max="11772" width="11.28515625" style="138" bestFit="1" customWidth="1"/>
    <col min="11773" max="11773" width="12.28515625" style="138" bestFit="1" customWidth="1"/>
    <col min="11774" max="11775" width="12.28515625" style="138" customWidth="1"/>
    <col min="11776" max="11776" width="9.140625" style="138"/>
    <col min="11777" max="11777" width="16.5703125" style="138" bestFit="1" customWidth="1"/>
    <col min="11778" max="11778" width="10.28515625" style="138" bestFit="1" customWidth="1"/>
    <col min="11779" max="11779" width="12.85546875" style="138" customWidth="1"/>
    <col min="11780" max="12021" width="9.140625" style="138"/>
    <col min="12022" max="12023" width="47.42578125" style="138" customWidth="1"/>
    <col min="12024" max="12024" width="11.140625" style="138" bestFit="1" customWidth="1"/>
    <col min="12025" max="12025" width="12.7109375" style="138" bestFit="1" customWidth="1"/>
    <col min="12026" max="12026" width="12" style="138" bestFit="1" customWidth="1"/>
    <col min="12027" max="12027" width="12.28515625" style="138" bestFit="1" customWidth="1"/>
    <col min="12028" max="12028" width="11.28515625" style="138" bestFit="1" customWidth="1"/>
    <col min="12029" max="12029" width="12.28515625" style="138" bestFit="1" customWidth="1"/>
    <col min="12030" max="12031" width="12.28515625" style="138" customWidth="1"/>
    <col min="12032" max="12032" width="9.140625" style="138"/>
    <col min="12033" max="12033" width="16.5703125" style="138" bestFit="1" customWidth="1"/>
    <col min="12034" max="12034" width="10.28515625" style="138" bestFit="1" customWidth="1"/>
    <col min="12035" max="12035" width="12.85546875" style="138" customWidth="1"/>
    <col min="12036" max="12277" width="9.140625" style="138"/>
    <col min="12278" max="12279" width="47.42578125" style="138" customWidth="1"/>
    <col min="12280" max="12280" width="11.140625" style="138" bestFit="1" customWidth="1"/>
    <col min="12281" max="12281" width="12.7109375" style="138" bestFit="1" customWidth="1"/>
    <col min="12282" max="12282" width="12" style="138" bestFit="1" customWidth="1"/>
    <col min="12283" max="12283" width="12.28515625" style="138" bestFit="1" customWidth="1"/>
    <col min="12284" max="12284" width="11.28515625" style="138" bestFit="1" customWidth="1"/>
    <col min="12285" max="12285" width="12.28515625" style="138" bestFit="1" customWidth="1"/>
    <col min="12286" max="12287" width="12.28515625" style="138" customWidth="1"/>
    <col min="12288" max="12288" width="9.140625" style="138"/>
    <col min="12289" max="12289" width="16.5703125" style="138" bestFit="1" customWidth="1"/>
    <col min="12290" max="12290" width="10.28515625" style="138" bestFit="1" customWidth="1"/>
    <col min="12291" max="12291" width="12.85546875" style="138" customWidth="1"/>
    <col min="12292" max="12533" width="9.140625" style="138"/>
    <col min="12534" max="12535" width="47.42578125" style="138" customWidth="1"/>
    <col min="12536" max="12536" width="11.140625" style="138" bestFit="1" customWidth="1"/>
    <col min="12537" max="12537" width="12.7109375" style="138" bestFit="1" customWidth="1"/>
    <col min="12538" max="12538" width="12" style="138" bestFit="1" customWidth="1"/>
    <col min="12539" max="12539" width="12.28515625" style="138" bestFit="1" customWidth="1"/>
    <col min="12540" max="12540" width="11.28515625" style="138" bestFit="1" customWidth="1"/>
    <col min="12541" max="12541" width="12.28515625" style="138" bestFit="1" customWidth="1"/>
    <col min="12542" max="12543" width="12.28515625" style="138" customWidth="1"/>
    <col min="12544" max="12544" width="9.140625" style="138"/>
    <col min="12545" max="12545" width="16.5703125" style="138" bestFit="1" customWidth="1"/>
    <col min="12546" max="12546" width="10.28515625" style="138" bestFit="1" customWidth="1"/>
    <col min="12547" max="12547" width="12.85546875" style="138" customWidth="1"/>
    <col min="12548" max="12789" width="9.140625" style="138"/>
    <col min="12790" max="12791" width="47.42578125" style="138" customWidth="1"/>
    <col min="12792" max="12792" width="11.140625" style="138" bestFit="1" customWidth="1"/>
    <col min="12793" max="12793" width="12.7109375" style="138" bestFit="1" customWidth="1"/>
    <col min="12794" max="12794" width="12" style="138" bestFit="1" customWidth="1"/>
    <col min="12795" max="12795" width="12.28515625" style="138" bestFit="1" customWidth="1"/>
    <col min="12796" max="12796" width="11.28515625" style="138" bestFit="1" customWidth="1"/>
    <col min="12797" max="12797" width="12.28515625" style="138" bestFit="1" customWidth="1"/>
    <col min="12798" max="12799" width="12.28515625" style="138" customWidth="1"/>
    <col min="12800" max="12800" width="9.140625" style="138"/>
    <col min="12801" max="12801" width="16.5703125" style="138" bestFit="1" customWidth="1"/>
    <col min="12802" max="12802" width="10.28515625" style="138" bestFit="1" customWidth="1"/>
    <col min="12803" max="12803" width="12.85546875" style="138" customWidth="1"/>
    <col min="12804" max="13045" width="9.140625" style="138"/>
    <col min="13046" max="13047" width="47.42578125" style="138" customWidth="1"/>
    <col min="13048" max="13048" width="11.140625" style="138" bestFit="1" customWidth="1"/>
    <col min="13049" max="13049" width="12.7109375" style="138" bestFit="1" customWidth="1"/>
    <col min="13050" max="13050" width="12" style="138" bestFit="1" customWidth="1"/>
    <col min="13051" max="13051" width="12.28515625" style="138" bestFit="1" customWidth="1"/>
    <col min="13052" max="13052" width="11.28515625" style="138" bestFit="1" customWidth="1"/>
    <col min="13053" max="13053" width="12.28515625" style="138" bestFit="1" customWidth="1"/>
    <col min="13054" max="13055" width="12.28515625" style="138" customWidth="1"/>
    <col min="13056" max="13056" width="9.140625" style="138"/>
    <col min="13057" max="13057" width="16.5703125" style="138" bestFit="1" customWidth="1"/>
    <col min="13058" max="13058" width="10.28515625" style="138" bestFit="1" customWidth="1"/>
    <col min="13059" max="13059" width="12.85546875" style="138" customWidth="1"/>
    <col min="13060" max="13301" width="9.140625" style="138"/>
    <col min="13302" max="13303" width="47.42578125" style="138" customWidth="1"/>
    <col min="13304" max="13304" width="11.140625" style="138" bestFit="1" customWidth="1"/>
    <col min="13305" max="13305" width="12.7109375" style="138" bestFit="1" customWidth="1"/>
    <col min="13306" max="13306" width="12" style="138" bestFit="1" customWidth="1"/>
    <col min="13307" max="13307" width="12.28515625" style="138" bestFit="1" customWidth="1"/>
    <col min="13308" max="13308" width="11.28515625" style="138" bestFit="1" customWidth="1"/>
    <col min="13309" max="13309" width="12.28515625" style="138" bestFit="1" customWidth="1"/>
    <col min="13310" max="13311" width="12.28515625" style="138" customWidth="1"/>
    <col min="13312" max="13312" width="9.140625" style="138"/>
    <col min="13313" max="13313" width="16.5703125" style="138" bestFit="1" customWidth="1"/>
    <col min="13314" max="13314" width="10.28515625" style="138" bestFit="1" customWidth="1"/>
    <col min="13315" max="13315" width="12.85546875" style="138" customWidth="1"/>
    <col min="13316" max="13557" width="9.140625" style="138"/>
    <col min="13558" max="13559" width="47.42578125" style="138" customWidth="1"/>
    <col min="13560" max="13560" width="11.140625" style="138" bestFit="1" customWidth="1"/>
    <col min="13561" max="13561" width="12.7109375" style="138" bestFit="1" customWidth="1"/>
    <col min="13562" max="13562" width="12" style="138" bestFit="1" customWidth="1"/>
    <col min="13563" max="13563" width="12.28515625" style="138" bestFit="1" customWidth="1"/>
    <col min="13564" max="13564" width="11.28515625" style="138" bestFit="1" customWidth="1"/>
    <col min="13565" max="13565" width="12.28515625" style="138" bestFit="1" customWidth="1"/>
    <col min="13566" max="13567" width="12.28515625" style="138" customWidth="1"/>
    <col min="13568" max="13568" width="9.140625" style="138"/>
    <col min="13569" max="13569" width="16.5703125" style="138" bestFit="1" customWidth="1"/>
    <col min="13570" max="13570" width="10.28515625" style="138" bestFit="1" customWidth="1"/>
    <col min="13571" max="13571" width="12.85546875" style="138" customWidth="1"/>
    <col min="13572" max="13813" width="9.140625" style="138"/>
    <col min="13814" max="13815" width="47.42578125" style="138" customWidth="1"/>
    <col min="13816" max="13816" width="11.140625" style="138" bestFit="1" customWidth="1"/>
    <col min="13817" max="13817" width="12.7109375" style="138" bestFit="1" customWidth="1"/>
    <col min="13818" max="13818" width="12" style="138" bestFit="1" customWidth="1"/>
    <col min="13819" max="13819" width="12.28515625" style="138" bestFit="1" customWidth="1"/>
    <col min="13820" max="13820" width="11.28515625" style="138" bestFit="1" customWidth="1"/>
    <col min="13821" max="13821" width="12.28515625" style="138" bestFit="1" customWidth="1"/>
    <col min="13822" max="13823" width="12.28515625" style="138" customWidth="1"/>
    <col min="13824" max="13824" width="9.140625" style="138"/>
    <col min="13825" max="13825" width="16.5703125" style="138" bestFit="1" customWidth="1"/>
    <col min="13826" max="13826" width="10.28515625" style="138" bestFit="1" customWidth="1"/>
    <col min="13827" max="13827" width="12.85546875" style="138" customWidth="1"/>
    <col min="13828" max="14069" width="9.140625" style="138"/>
    <col min="14070" max="14071" width="47.42578125" style="138" customWidth="1"/>
    <col min="14072" max="14072" width="11.140625" style="138" bestFit="1" customWidth="1"/>
    <col min="14073" max="14073" width="12.7109375" style="138" bestFit="1" customWidth="1"/>
    <col min="14074" max="14074" width="12" style="138" bestFit="1" customWidth="1"/>
    <col min="14075" max="14075" width="12.28515625" style="138" bestFit="1" customWidth="1"/>
    <col min="14076" max="14076" width="11.28515625" style="138" bestFit="1" customWidth="1"/>
    <col min="14077" max="14077" width="12.28515625" style="138" bestFit="1" customWidth="1"/>
    <col min="14078" max="14079" width="12.28515625" style="138" customWidth="1"/>
    <col min="14080" max="14080" width="9.140625" style="138"/>
    <col min="14081" max="14081" width="16.5703125" style="138" bestFit="1" customWidth="1"/>
    <col min="14082" max="14082" width="10.28515625" style="138" bestFit="1" customWidth="1"/>
    <col min="14083" max="14083" width="12.85546875" style="138" customWidth="1"/>
    <col min="14084" max="14325" width="9.140625" style="138"/>
    <col min="14326" max="14327" width="47.42578125" style="138" customWidth="1"/>
    <col min="14328" max="14328" width="11.140625" style="138" bestFit="1" customWidth="1"/>
    <col min="14329" max="14329" width="12.7109375" style="138" bestFit="1" customWidth="1"/>
    <col min="14330" max="14330" width="12" style="138" bestFit="1" customWidth="1"/>
    <col min="14331" max="14331" width="12.28515625" style="138" bestFit="1" customWidth="1"/>
    <col min="14332" max="14332" width="11.28515625" style="138" bestFit="1" customWidth="1"/>
    <col min="14333" max="14333" width="12.28515625" style="138" bestFit="1" customWidth="1"/>
    <col min="14334" max="14335" width="12.28515625" style="138" customWidth="1"/>
    <col min="14336" max="14336" width="9.140625" style="138"/>
    <col min="14337" max="14337" width="16.5703125" style="138" bestFit="1" customWidth="1"/>
    <col min="14338" max="14338" width="10.28515625" style="138" bestFit="1" customWidth="1"/>
    <col min="14339" max="14339" width="12.85546875" style="138" customWidth="1"/>
    <col min="14340" max="14581" width="9.140625" style="138"/>
    <col min="14582" max="14583" width="47.42578125" style="138" customWidth="1"/>
    <col min="14584" max="14584" width="11.140625" style="138" bestFit="1" customWidth="1"/>
    <col min="14585" max="14585" width="12.7109375" style="138" bestFit="1" customWidth="1"/>
    <col min="14586" max="14586" width="12" style="138" bestFit="1" customWidth="1"/>
    <col min="14587" max="14587" width="12.28515625" style="138" bestFit="1" customWidth="1"/>
    <col min="14588" max="14588" width="11.28515625" style="138" bestFit="1" customWidth="1"/>
    <col min="14589" max="14589" width="12.28515625" style="138" bestFit="1" customWidth="1"/>
    <col min="14590" max="14591" width="12.28515625" style="138" customWidth="1"/>
    <col min="14592" max="14592" width="9.140625" style="138"/>
    <col min="14593" max="14593" width="16.5703125" style="138" bestFit="1" customWidth="1"/>
    <col min="14594" max="14594" width="10.28515625" style="138" bestFit="1" customWidth="1"/>
    <col min="14595" max="14595" width="12.85546875" style="138" customWidth="1"/>
    <col min="14596" max="14837" width="9.140625" style="138"/>
    <col min="14838" max="14839" width="47.42578125" style="138" customWidth="1"/>
    <col min="14840" max="14840" width="11.140625" style="138" bestFit="1" customWidth="1"/>
    <col min="14841" max="14841" width="12.7109375" style="138" bestFit="1" customWidth="1"/>
    <col min="14842" max="14842" width="12" style="138" bestFit="1" customWidth="1"/>
    <col min="14843" max="14843" width="12.28515625" style="138" bestFit="1" customWidth="1"/>
    <col min="14844" max="14844" width="11.28515625" style="138" bestFit="1" customWidth="1"/>
    <col min="14845" max="14845" width="12.28515625" style="138" bestFit="1" customWidth="1"/>
    <col min="14846" max="14847" width="12.28515625" style="138" customWidth="1"/>
    <col min="14848" max="14848" width="9.140625" style="138"/>
    <col min="14849" max="14849" width="16.5703125" style="138" bestFit="1" customWidth="1"/>
    <col min="14850" max="14850" width="10.28515625" style="138" bestFit="1" customWidth="1"/>
    <col min="14851" max="14851" width="12.85546875" style="138" customWidth="1"/>
    <col min="14852" max="15093" width="9.140625" style="138"/>
    <col min="15094" max="15095" width="47.42578125" style="138" customWidth="1"/>
    <col min="15096" max="15096" width="11.140625" style="138" bestFit="1" customWidth="1"/>
    <col min="15097" max="15097" width="12.7109375" style="138" bestFit="1" customWidth="1"/>
    <col min="15098" max="15098" width="12" style="138" bestFit="1" customWidth="1"/>
    <col min="15099" max="15099" width="12.28515625" style="138" bestFit="1" customWidth="1"/>
    <col min="15100" max="15100" width="11.28515625" style="138" bestFit="1" customWidth="1"/>
    <col min="15101" max="15101" width="12.28515625" style="138" bestFit="1" customWidth="1"/>
    <col min="15102" max="15103" width="12.28515625" style="138" customWidth="1"/>
    <col min="15104" max="15104" width="9.140625" style="138"/>
    <col min="15105" max="15105" width="16.5703125" style="138" bestFit="1" customWidth="1"/>
    <col min="15106" max="15106" width="10.28515625" style="138" bestFit="1" customWidth="1"/>
    <col min="15107" max="15107" width="12.85546875" style="138" customWidth="1"/>
    <col min="15108" max="15349" width="9.140625" style="138"/>
    <col min="15350" max="15351" width="47.42578125" style="138" customWidth="1"/>
    <col min="15352" max="15352" width="11.140625" style="138" bestFit="1" customWidth="1"/>
    <col min="15353" max="15353" width="12.7109375" style="138" bestFit="1" customWidth="1"/>
    <col min="15354" max="15354" width="12" style="138" bestFit="1" customWidth="1"/>
    <col min="15355" max="15355" width="12.28515625" style="138" bestFit="1" customWidth="1"/>
    <col min="15356" max="15356" width="11.28515625" style="138" bestFit="1" customWidth="1"/>
    <col min="15357" max="15357" width="12.28515625" style="138" bestFit="1" customWidth="1"/>
    <col min="15358" max="15359" width="12.28515625" style="138" customWidth="1"/>
    <col min="15360" max="15360" width="9.140625" style="138"/>
    <col min="15361" max="15361" width="16.5703125" style="138" bestFit="1" customWidth="1"/>
    <col min="15362" max="15362" width="10.28515625" style="138" bestFit="1" customWidth="1"/>
    <col min="15363" max="15363" width="12.85546875" style="138" customWidth="1"/>
    <col min="15364" max="15605" width="9.140625" style="138"/>
    <col min="15606" max="15607" width="47.42578125" style="138" customWidth="1"/>
    <col min="15608" max="15608" width="11.140625" style="138" bestFit="1" customWidth="1"/>
    <col min="15609" max="15609" width="12.7109375" style="138" bestFit="1" customWidth="1"/>
    <col min="15610" max="15610" width="12" style="138" bestFit="1" customWidth="1"/>
    <col min="15611" max="15611" width="12.28515625" style="138" bestFit="1" customWidth="1"/>
    <col min="15612" max="15612" width="11.28515625" style="138" bestFit="1" customWidth="1"/>
    <col min="15613" max="15613" width="12.28515625" style="138" bestFit="1" customWidth="1"/>
    <col min="15614" max="15615" width="12.28515625" style="138" customWidth="1"/>
    <col min="15616" max="15616" width="9.140625" style="138"/>
    <col min="15617" max="15617" width="16.5703125" style="138" bestFit="1" customWidth="1"/>
    <col min="15618" max="15618" width="10.28515625" style="138" bestFit="1" customWidth="1"/>
    <col min="15619" max="15619" width="12.85546875" style="138" customWidth="1"/>
    <col min="15620" max="15861" width="9.140625" style="138"/>
    <col min="15862" max="15863" width="47.42578125" style="138" customWidth="1"/>
    <col min="15864" max="15864" width="11.140625" style="138" bestFit="1" customWidth="1"/>
    <col min="15865" max="15865" width="12.7109375" style="138" bestFit="1" customWidth="1"/>
    <col min="15866" max="15866" width="12" style="138" bestFit="1" customWidth="1"/>
    <col min="15867" max="15867" width="12.28515625" style="138" bestFit="1" customWidth="1"/>
    <col min="15868" max="15868" width="11.28515625" style="138" bestFit="1" customWidth="1"/>
    <col min="15869" max="15869" width="12.28515625" style="138" bestFit="1" customWidth="1"/>
    <col min="15870" max="15871" width="12.28515625" style="138" customWidth="1"/>
    <col min="15872" max="15872" width="9.140625" style="138"/>
    <col min="15873" max="15873" width="16.5703125" style="138" bestFit="1" customWidth="1"/>
    <col min="15874" max="15874" width="10.28515625" style="138" bestFit="1" customWidth="1"/>
    <col min="15875" max="15875" width="12.85546875" style="138" customWidth="1"/>
    <col min="15876" max="16117" width="9.140625" style="138"/>
    <col min="16118" max="16119" width="47.42578125" style="138" customWidth="1"/>
    <col min="16120" max="16120" width="11.140625" style="138" bestFit="1" customWidth="1"/>
    <col min="16121" max="16121" width="12.7109375" style="138" bestFit="1" customWidth="1"/>
    <col min="16122" max="16122" width="12" style="138" bestFit="1" customWidth="1"/>
    <col min="16123" max="16123" width="12.28515625" style="138" bestFit="1" customWidth="1"/>
    <col min="16124" max="16124" width="11.28515625" style="138" bestFit="1" customWidth="1"/>
    <col min="16125" max="16125" width="12.28515625" style="138" bestFit="1" customWidth="1"/>
    <col min="16126" max="16127" width="12.28515625" style="138" customWidth="1"/>
    <col min="16128" max="16128" width="9.140625" style="138"/>
    <col min="16129" max="16129" width="16.5703125" style="138" bestFit="1" customWidth="1"/>
    <col min="16130" max="16130" width="10.28515625" style="138" bestFit="1" customWidth="1"/>
    <col min="16131" max="16131" width="12.85546875" style="138" customWidth="1"/>
    <col min="16132" max="16384" width="9.140625" style="138"/>
  </cols>
  <sheetData>
    <row r="1" spans="1:17" ht="78" customHeight="1">
      <c r="A1" s="135" t="s">
        <v>223</v>
      </c>
      <c r="B1" s="136"/>
      <c r="C1" s="136"/>
      <c r="D1" s="137" t="s">
        <v>32</v>
      </c>
      <c r="E1" s="136" t="s">
        <v>224</v>
      </c>
      <c r="F1" s="136" t="s">
        <v>225</v>
      </c>
      <c r="H1" s="139"/>
      <c r="I1" s="139"/>
      <c r="J1" s="139"/>
      <c r="K1" s="139"/>
      <c r="L1" s="139"/>
      <c r="M1" s="139"/>
      <c r="N1" s="139"/>
      <c r="O1" s="139"/>
      <c r="Q1" s="138"/>
    </row>
    <row r="2" spans="1:17" ht="15">
      <c r="A2" s="140" t="s">
        <v>226</v>
      </c>
      <c r="B2" s="141">
        <v>0.08</v>
      </c>
      <c r="C2" s="158">
        <v>1</v>
      </c>
      <c r="D2" s="142" t="s">
        <v>139</v>
      </c>
      <c r="E2" s="143">
        <v>0.20928784697883401</v>
      </c>
      <c r="F2" s="144">
        <v>7.6675768594547389E-5</v>
      </c>
      <c r="G2" s="145"/>
      <c r="I2" s="138"/>
      <c r="J2" s="138"/>
      <c r="P2" s="138" t="s">
        <v>227</v>
      </c>
      <c r="Q2" s="138"/>
    </row>
    <row r="3" spans="1:17" ht="15">
      <c r="A3" s="140" t="s">
        <v>226</v>
      </c>
      <c r="B3" s="141">
        <v>0.08</v>
      </c>
      <c r="C3" s="158">
        <v>2</v>
      </c>
      <c r="D3" s="142" t="s">
        <v>228</v>
      </c>
      <c r="E3" s="143">
        <v>0.21112842082968</v>
      </c>
      <c r="F3" s="144">
        <v>1.4462338164888955E-4</v>
      </c>
      <c r="I3" s="138"/>
      <c r="J3" s="138"/>
      <c r="P3" s="138" t="s">
        <v>147</v>
      </c>
      <c r="Q3" s="138"/>
    </row>
    <row r="4" spans="1:17" ht="15" customHeight="1">
      <c r="A4" s="140" t="s">
        <v>226</v>
      </c>
      <c r="B4" s="141">
        <v>0.08</v>
      </c>
      <c r="C4" s="158">
        <v>3</v>
      </c>
      <c r="D4" s="142" t="s">
        <v>170</v>
      </c>
      <c r="E4" s="143">
        <v>0.214914854223694</v>
      </c>
      <c r="F4" s="144">
        <v>2.4091773101475589E-7</v>
      </c>
      <c r="I4" s="138"/>
      <c r="J4" s="138"/>
      <c r="P4" s="138" t="s">
        <v>142</v>
      </c>
      <c r="Q4" s="138"/>
    </row>
    <row r="5" spans="1:17" ht="15">
      <c r="A5" s="140" t="s">
        <v>226</v>
      </c>
      <c r="B5" s="141">
        <v>0.08</v>
      </c>
      <c r="C5" s="158">
        <v>4</v>
      </c>
      <c r="D5" s="142" t="s">
        <v>229</v>
      </c>
      <c r="E5" s="143">
        <v>0.21888638677984901</v>
      </c>
      <c r="F5" s="144">
        <v>2.9758483205410968E-8</v>
      </c>
      <c r="I5" s="138"/>
      <c r="J5" s="138"/>
      <c r="P5" s="138" t="s">
        <v>188</v>
      </c>
      <c r="Q5" s="138"/>
    </row>
    <row r="6" spans="1:17" ht="15">
      <c r="A6" s="140" t="s">
        <v>226</v>
      </c>
      <c r="B6" s="141">
        <v>0.08</v>
      </c>
      <c r="C6" s="158">
        <v>5</v>
      </c>
      <c r="D6" s="142" t="s">
        <v>169</v>
      </c>
      <c r="E6" s="143">
        <v>0.21939893129013599</v>
      </c>
      <c r="F6" s="144">
        <v>7.2453263432498138E-5</v>
      </c>
      <c r="I6" s="138"/>
      <c r="J6" s="138"/>
      <c r="P6" s="138" t="s">
        <v>230</v>
      </c>
      <c r="Q6" s="138"/>
    </row>
    <row r="7" spans="1:17" ht="15">
      <c r="A7" s="140" t="s">
        <v>226</v>
      </c>
      <c r="B7" s="141">
        <v>0.08</v>
      </c>
      <c r="C7" s="158">
        <v>6</v>
      </c>
      <c r="D7" s="142" t="s">
        <v>227</v>
      </c>
      <c r="E7" s="143">
        <v>0.221647961010526</v>
      </c>
      <c r="F7" s="144">
        <v>5.0315672564194003E-5</v>
      </c>
      <c r="I7" s="138"/>
      <c r="J7" s="138"/>
      <c r="P7" s="138" t="s">
        <v>229</v>
      </c>
      <c r="Q7" s="138"/>
    </row>
    <row r="8" spans="1:17" ht="15">
      <c r="A8" s="140" t="s">
        <v>226</v>
      </c>
      <c r="B8" s="141">
        <v>0.08</v>
      </c>
      <c r="C8" s="158">
        <v>7</v>
      </c>
      <c r="D8" s="142" t="s">
        <v>146</v>
      </c>
      <c r="E8" s="143">
        <v>0.223039656117929</v>
      </c>
      <c r="F8" s="144">
        <v>3.9153359519983333E-5</v>
      </c>
      <c r="I8" s="138"/>
      <c r="J8" s="138"/>
      <c r="P8" s="138" t="s">
        <v>164</v>
      </c>
      <c r="Q8" s="138"/>
    </row>
    <row r="9" spans="1:17" ht="15">
      <c r="A9" s="140" t="s">
        <v>226</v>
      </c>
      <c r="B9" s="141">
        <v>0.08</v>
      </c>
      <c r="C9" s="158">
        <v>8</v>
      </c>
      <c r="D9" s="142" t="s">
        <v>231</v>
      </c>
      <c r="E9" s="143">
        <v>0.224100511556102</v>
      </c>
      <c r="F9" s="144">
        <v>2.6319060542068229E-8</v>
      </c>
      <c r="I9" s="138"/>
      <c r="J9" s="138"/>
      <c r="P9" s="138" t="s">
        <v>138</v>
      </c>
      <c r="Q9" s="138"/>
    </row>
    <row r="10" spans="1:17" ht="15">
      <c r="A10" s="140" t="s">
        <v>226</v>
      </c>
      <c r="B10" s="141">
        <v>0.08</v>
      </c>
      <c r="C10" s="158">
        <v>9</v>
      </c>
      <c r="D10" s="142" t="s">
        <v>130</v>
      </c>
      <c r="E10" s="143">
        <v>0.22455701653685001</v>
      </c>
      <c r="F10" s="144">
        <v>1.5496945035359255E-4</v>
      </c>
      <c r="I10" s="138"/>
      <c r="J10" s="138"/>
      <c r="P10" s="138" t="s">
        <v>232</v>
      </c>
      <c r="Q10" s="138"/>
    </row>
    <row r="11" spans="1:17" ht="15">
      <c r="A11" s="140" t="s">
        <v>226</v>
      </c>
      <c r="B11" s="141">
        <v>0.08</v>
      </c>
      <c r="C11" s="158">
        <v>10</v>
      </c>
      <c r="D11" s="142" t="s">
        <v>189</v>
      </c>
      <c r="E11" s="143">
        <v>0.22667016028371301</v>
      </c>
      <c r="F11" s="144">
        <v>1.7470324478241483E-5</v>
      </c>
      <c r="I11" s="138"/>
      <c r="J11" s="138"/>
      <c r="P11" s="138" t="s">
        <v>170</v>
      </c>
      <c r="Q11" s="138"/>
    </row>
    <row r="12" spans="1:17" ht="15">
      <c r="A12" s="140" t="s">
        <v>226</v>
      </c>
      <c r="B12" s="141">
        <v>0.08</v>
      </c>
      <c r="C12" s="158">
        <v>11</v>
      </c>
      <c r="D12" s="142" t="s">
        <v>147</v>
      </c>
      <c r="E12" s="143">
        <v>0.22722404848084801</v>
      </c>
      <c r="F12" s="144">
        <v>9.3496729330899697E-8</v>
      </c>
      <c r="I12" s="138"/>
      <c r="J12" s="138"/>
      <c r="P12" s="138" t="s">
        <v>139</v>
      </c>
      <c r="Q12" s="138"/>
    </row>
    <row r="13" spans="1:17" ht="15">
      <c r="A13" s="140" t="s">
        <v>226</v>
      </c>
      <c r="B13" s="141">
        <v>0.08</v>
      </c>
      <c r="C13" s="158">
        <v>12</v>
      </c>
      <c r="D13" s="142" t="s">
        <v>232</v>
      </c>
      <c r="E13" s="143">
        <v>0.227776878429894</v>
      </c>
      <c r="F13" s="144">
        <v>1.1664128773958282E-8</v>
      </c>
      <c r="I13" s="138"/>
      <c r="J13" s="138"/>
      <c r="P13" s="138" t="s">
        <v>189</v>
      </c>
      <c r="Q13" s="138"/>
    </row>
    <row r="14" spans="1:17" ht="15">
      <c r="A14" s="140" t="s">
        <v>226</v>
      </c>
      <c r="B14" s="141">
        <v>0.08</v>
      </c>
      <c r="C14" s="158">
        <v>13</v>
      </c>
      <c r="D14" s="142" t="s">
        <v>177</v>
      </c>
      <c r="E14" s="143">
        <v>0.22878336042407299</v>
      </c>
      <c r="F14" s="144">
        <v>1.0312382369348505E-4</v>
      </c>
      <c r="I14" s="138"/>
      <c r="J14" s="138"/>
      <c r="P14" s="138" t="s">
        <v>231</v>
      </c>
      <c r="Q14" s="138"/>
    </row>
    <row r="15" spans="1:17" ht="15">
      <c r="A15" s="140" t="s">
        <v>226</v>
      </c>
      <c r="B15" s="141">
        <v>0.08</v>
      </c>
      <c r="C15" s="158">
        <v>14</v>
      </c>
      <c r="D15" s="142" t="s">
        <v>134</v>
      </c>
      <c r="E15" s="143">
        <v>0.22996515001999901</v>
      </c>
      <c r="F15" s="144">
        <v>1.749523548802423E-5</v>
      </c>
      <c r="I15" s="138"/>
      <c r="J15" s="138"/>
      <c r="P15" s="138" t="s">
        <v>150</v>
      </c>
      <c r="Q15" s="138"/>
    </row>
    <row r="16" spans="1:17" ht="15">
      <c r="A16" s="140" t="s">
        <v>226</v>
      </c>
      <c r="B16" s="141">
        <v>0.08</v>
      </c>
      <c r="C16" s="158">
        <v>15</v>
      </c>
      <c r="D16" s="142" t="s">
        <v>164</v>
      </c>
      <c r="E16" s="143">
        <v>0.230513146424392</v>
      </c>
      <c r="F16" s="144">
        <v>7.8783821358591188E-5</v>
      </c>
      <c r="I16" s="138"/>
      <c r="J16" s="138"/>
      <c r="P16" s="138" t="s">
        <v>134</v>
      </c>
      <c r="Q16" s="138"/>
    </row>
    <row r="17" spans="1:23" ht="15">
      <c r="A17" s="140" t="s">
        <v>226</v>
      </c>
      <c r="B17" s="141">
        <v>0.08</v>
      </c>
      <c r="C17" s="158">
        <v>16</v>
      </c>
      <c r="D17" s="142" t="s">
        <v>138</v>
      </c>
      <c r="E17" s="143">
        <v>0.23083163701540399</v>
      </c>
      <c r="F17" s="144">
        <v>5.6141812825066806E-5</v>
      </c>
      <c r="I17" s="138"/>
      <c r="J17" s="138"/>
      <c r="P17" s="82" t="s">
        <v>130</v>
      </c>
      <c r="Q17" s="138"/>
    </row>
    <row r="18" spans="1:23" ht="15">
      <c r="A18" s="140" t="s">
        <v>226</v>
      </c>
      <c r="B18" s="141">
        <v>0.08</v>
      </c>
      <c r="C18" s="158">
        <v>17</v>
      </c>
      <c r="D18" s="142" t="s">
        <v>150</v>
      </c>
      <c r="E18" s="143">
        <v>0.23093279738192499</v>
      </c>
      <c r="F18" s="144">
        <v>1.54978183723814E-4</v>
      </c>
      <c r="I18" s="138"/>
      <c r="J18" s="138"/>
      <c r="P18" s="138" t="s">
        <v>185</v>
      </c>
      <c r="Q18" s="138"/>
    </row>
    <row r="19" spans="1:23" ht="15">
      <c r="A19" s="140" t="s">
        <v>226</v>
      </c>
      <c r="B19" s="141">
        <v>0.08</v>
      </c>
      <c r="C19" s="158">
        <v>18</v>
      </c>
      <c r="D19" s="142" t="s">
        <v>185</v>
      </c>
      <c r="E19" s="143">
        <v>0.232715186095343</v>
      </c>
      <c r="F19" s="144">
        <v>2.4469038395480425E-7</v>
      </c>
      <c r="I19" s="138"/>
      <c r="J19" s="138"/>
      <c r="P19" s="138" t="s">
        <v>173</v>
      </c>
      <c r="Q19" s="138"/>
    </row>
    <row r="20" spans="1:23" ht="15">
      <c r="A20" s="140" t="s">
        <v>226</v>
      </c>
      <c r="B20" s="141">
        <v>0.08</v>
      </c>
      <c r="C20" s="158">
        <v>19</v>
      </c>
      <c r="D20" s="142" t="s">
        <v>142</v>
      </c>
      <c r="E20" s="143">
        <v>0.23274066213472999</v>
      </c>
      <c r="F20" s="144">
        <v>7.7461784514509802E-8</v>
      </c>
      <c r="I20" s="138"/>
      <c r="J20" s="138"/>
      <c r="P20" s="138" t="s">
        <v>233</v>
      </c>
      <c r="Q20" s="138"/>
    </row>
    <row r="21" spans="1:23" ht="15">
      <c r="A21" s="140" t="s">
        <v>226</v>
      </c>
      <c r="B21" s="141">
        <v>0.08</v>
      </c>
      <c r="C21" s="158">
        <v>20</v>
      </c>
      <c r="D21" s="142" t="s">
        <v>230</v>
      </c>
      <c r="E21" s="143">
        <v>0.23283715613098099</v>
      </c>
      <c r="F21" s="144">
        <v>8.8314038859671484E-9</v>
      </c>
      <c r="I21" s="138"/>
      <c r="J21" s="138"/>
      <c r="P21" s="138" t="s">
        <v>146</v>
      </c>
      <c r="Q21" s="138"/>
    </row>
    <row r="22" spans="1:23" ht="15">
      <c r="A22" s="140" t="s">
        <v>226</v>
      </c>
      <c r="B22" s="141">
        <v>0.08</v>
      </c>
      <c r="C22" s="158">
        <v>21</v>
      </c>
      <c r="D22" s="142" t="s">
        <v>188</v>
      </c>
      <c r="E22" s="143">
        <v>0.23298833909230501</v>
      </c>
      <c r="F22" s="144">
        <v>0</v>
      </c>
      <c r="I22" s="138"/>
      <c r="J22" s="138"/>
      <c r="P22" s="138" t="s">
        <v>228</v>
      </c>
      <c r="Q22" s="138"/>
    </row>
    <row r="23" spans="1:23" ht="15">
      <c r="A23" s="140" t="s">
        <v>226</v>
      </c>
      <c r="B23" s="141">
        <v>0.08</v>
      </c>
      <c r="C23" s="158">
        <v>22</v>
      </c>
      <c r="D23" s="142" t="s">
        <v>174</v>
      </c>
      <c r="E23" s="143">
        <v>0.23302273559662501</v>
      </c>
      <c r="F23" s="144">
        <v>7.6301050769278511E-7</v>
      </c>
      <c r="I23" s="138"/>
      <c r="J23" s="138"/>
      <c r="P23" s="138" t="s">
        <v>169</v>
      </c>
      <c r="Q23" s="138"/>
    </row>
    <row r="24" spans="1:23" ht="15">
      <c r="A24" s="140" t="s">
        <v>226</v>
      </c>
      <c r="B24" s="141">
        <v>0.08</v>
      </c>
      <c r="C24" s="158">
        <v>23</v>
      </c>
      <c r="D24" s="142" t="s">
        <v>233</v>
      </c>
      <c r="E24" s="143">
        <v>0.23316097909434899</v>
      </c>
      <c r="F24" s="144">
        <v>0</v>
      </c>
      <c r="I24" s="138"/>
      <c r="J24" s="138"/>
      <c r="P24" s="138" t="s">
        <v>177</v>
      </c>
      <c r="Q24" s="138"/>
    </row>
    <row r="25" spans="1:23" ht="15">
      <c r="A25" s="140" t="s">
        <v>226</v>
      </c>
      <c r="B25" s="141">
        <v>0.08</v>
      </c>
      <c r="C25" s="158">
        <v>24</v>
      </c>
      <c r="D25" s="142" t="s">
        <v>173</v>
      </c>
      <c r="E25" s="143">
        <v>0.23317644865616299</v>
      </c>
      <c r="F25" s="144">
        <v>0</v>
      </c>
      <c r="I25" s="138"/>
      <c r="J25" s="138"/>
      <c r="P25" s="138" t="s">
        <v>127</v>
      </c>
      <c r="Q25" s="138"/>
    </row>
    <row r="26" spans="1:23" ht="15">
      <c r="A26" s="140" t="s">
        <v>226</v>
      </c>
      <c r="B26" s="141">
        <v>0.08</v>
      </c>
      <c r="C26" s="158">
        <v>25</v>
      </c>
      <c r="D26" s="142" t="s">
        <v>234</v>
      </c>
      <c r="E26" s="143">
        <v>0.23331598414438401</v>
      </c>
      <c r="F26" s="144">
        <v>0</v>
      </c>
      <c r="I26" s="138"/>
      <c r="J26" s="138"/>
      <c r="P26" s="138" t="s">
        <v>174</v>
      </c>
      <c r="Q26" s="138"/>
    </row>
    <row r="27" spans="1:23" ht="15">
      <c r="A27" s="140" t="s">
        <v>226</v>
      </c>
      <c r="B27" s="141">
        <v>0.08</v>
      </c>
      <c r="C27" s="158">
        <v>26</v>
      </c>
      <c r="D27" s="142" t="s">
        <v>127</v>
      </c>
      <c r="E27" s="143">
        <v>0.23341570573673801</v>
      </c>
      <c r="F27" s="144">
        <v>2.9738747095942042E-5</v>
      </c>
      <c r="I27" s="138"/>
      <c r="J27" s="138"/>
      <c r="P27" s="138" t="s">
        <v>234</v>
      </c>
      <c r="Q27" s="138"/>
    </row>
    <row r="28" spans="1:23" ht="13.5" customHeight="1">
      <c r="A28" s="140"/>
      <c r="B28" s="141"/>
      <c r="C28" s="157"/>
      <c r="E28" s="146"/>
      <c r="F28" s="146"/>
      <c r="I28" s="138"/>
      <c r="J28" s="138"/>
      <c r="Q28" s="138"/>
    </row>
    <row r="29" spans="1:23" ht="15">
      <c r="A29" s="95"/>
      <c r="E29" s="146"/>
      <c r="I29" s="138"/>
      <c r="J29" s="138"/>
      <c r="Q29" s="138"/>
    </row>
    <row r="30" spans="1:23" ht="15">
      <c r="I30" s="138"/>
      <c r="J30" s="138"/>
      <c r="Q30" s="138"/>
      <c r="T30" s="82"/>
      <c r="U30" s="82"/>
      <c r="V30" s="82"/>
      <c r="W30" s="82"/>
    </row>
    <row r="31" spans="1:23" ht="15">
      <c r="I31" s="138"/>
      <c r="J31" s="138"/>
      <c r="Q31" s="138"/>
      <c r="T31" s="82"/>
      <c r="U31" s="82"/>
      <c r="V31" s="82"/>
      <c r="W31" s="82"/>
    </row>
    <row r="32" spans="1:23" ht="15">
      <c r="I32" s="138"/>
      <c r="J32" s="138"/>
      <c r="Q32" s="138"/>
      <c r="T32" s="82"/>
      <c r="U32" s="82"/>
      <c r="V32" s="82"/>
      <c r="W32" s="82"/>
    </row>
    <row r="33" spans="4:23" ht="15">
      <c r="N33" s="148"/>
      <c r="O33" s="148"/>
      <c r="T33" s="82"/>
      <c r="U33" s="82"/>
      <c r="V33" s="82"/>
      <c r="W33" s="82"/>
    </row>
    <row r="34" spans="4:23" ht="15">
      <c r="N34" s="148"/>
      <c r="O34" s="148"/>
      <c r="T34" s="82"/>
      <c r="U34" s="82"/>
      <c r="V34" s="82"/>
      <c r="W34" s="82"/>
    </row>
    <row r="35" spans="4:23" ht="15">
      <c r="N35" s="148"/>
      <c r="O35" s="148"/>
      <c r="T35" s="82"/>
      <c r="U35" s="82"/>
      <c r="V35" s="82"/>
      <c r="W35" s="82"/>
    </row>
    <row r="36" spans="4:23" ht="15">
      <c r="N36" s="148"/>
      <c r="O36" s="148"/>
      <c r="T36" s="82"/>
      <c r="U36" s="82"/>
      <c r="V36" s="82"/>
      <c r="W36" s="82"/>
    </row>
    <row r="37" spans="4:23">
      <c r="N37" s="148"/>
      <c r="O37" s="148"/>
    </row>
    <row r="38" spans="4:23">
      <c r="N38" s="148"/>
      <c r="O38" s="148"/>
    </row>
    <row r="42" spans="4:23">
      <c r="F42" s="150"/>
    </row>
    <row r="43" spans="4:23" ht="12.75" customHeight="1">
      <c r="D43" s="138">
        <v>1</v>
      </c>
      <c r="E43" s="138" t="s">
        <v>150</v>
      </c>
      <c r="F43" s="151">
        <v>1.54978183723814E-2</v>
      </c>
      <c r="G43" s="138">
        <v>100</v>
      </c>
      <c r="H43" s="145"/>
    </row>
    <row r="44" spans="4:23" ht="12.75" customHeight="1">
      <c r="D44" s="138">
        <v>2</v>
      </c>
      <c r="E44" s="138" t="s">
        <v>130</v>
      </c>
      <c r="F44" s="151">
        <v>1.5496945035359255E-2</v>
      </c>
      <c r="H44" s="145"/>
    </row>
    <row r="45" spans="4:23">
      <c r="D45" s="138">
        <v>3</v>
      </c>
      <c r="E45" s="138" t="s">
        <v>228</v>
      </c>
      <c r="F45" s="151">
        <v>1.4462338164888955E-2</v>
      </c>
      <c r="H45" s="145"/>
    </row>
    <row r="46" spans="4:23" ht="12.75" customHeight="1">
      <c r="D46" s="138">
        <v>4</v>
      </c>
      <c r="E46" s="138" t="s">
        <v>177</v>
      </c>
      <c r="F46" s="151">
        <v>1.0312382369348505E-2</v>
      </c>
      <c r="H46" s="145"/>
    </row>
    <row r="47" spans="4:23" ht="12.75" customHeight="1">
      <c r="D47" s="138">
        <v>5</v>
      </c>
      <c r="E47" s="138" t="s">
        <v>164</v>
      </c>
      <c r="F47" s="151">
        <v>7.8783821358591188E-3</v>
      </c>
      <c r="H47" s="145"/>
    </row>
    <row r="48" spans="4:23">
      <c r="D48" s="138">
        <v>6</v>
      </c>
      <c r="E48" s="138" t="s">
        <v>139</v>
      </c>
      <c r="F48" s="151">
        <v>7.6675768594547389E-3</v>
      </c>
      <c r="H48" s="145"/>
    </row>
    <row r="49" spans="4:9" ht="12.75" customHeight="1">
      <c r="D49" s="138">
        <v>7</v>
      </c>
      <c r="E49" s="138" t="s">
        <v>169</v>
      </c>
      <c r="F49" s="151">
        <v>7.2453263432498138E-3</v>
      </c>
      <c r="H49" s="145"/>
    </row>
    <row r="50" spans="4:9" ht="15" customHeight="1">
      <c r="D50" s="138">
        <v>8</v>
      </c>
      <c r="E50" s="138" t="s">
        <v>138</v>
      </c>
      <c r="F50" s="151">
        <v>5.6141812825066806E-3</v>
      </c>
      <c r="H50" s="145"/>
    </row>
    <row r="51" spans="4:9">
      <c r="D51" s="138">
        <v>9</v>
      </c>
      <c r="E51" s="138" t="s">
        <v>227</v>
      </c>
      <c r="F51" s="151">
        <v>5.0315672564194003E-3</v>
      </c>
      <c r="H51" s="145"/>
    </row>
    <row r="52" spans="4:9" ht="15" customHeight="1">
      <c r="D52" s="138">
        <v>10</v>
      </c>
      <c r="E52" s="138" t="s">
        <v>146</v>
      </c>
      <c r="F52" s="151">
        <v>3.9153359519983333E-3</v>
      </c>
      <c r="H52" s="145"/>
    </row>
    <row r="53" spans="4:9" ht="12.75" customHeight="1">
      <c r="D53" s="138">
        <v>11</v>
      </c>
      <c r="E53" s="138" t="s">
        <v>127</v>
      </c>
      <c r="F53" s="151">
        <v>2.9738747095942042E-3</v>
      </c>
      <c r="H53" s="145"/>
    </row>
    <row r="54" spans="4:9">
      <c r="D54" s="138">
        <v>12</v>
      </c>
      <c r="E54" s="138" t="s">
        <v>134</v>
      </c>
      <c r="F54" s="151">
        <v>1.749523548802423E-3</v>
      </c>
      <c r="H54" s="152"/>
      <c r="I54" s="153"/>
    </row>
    <row r="55" spans="4:9" ht="12.75" customHeight="1">
      <c r="D55" s="138">
        <v>13</v>
      </c>
      <c r="E55" s="138" t="s">
        <v>189</v>
      </c>
      <c r="F55" s="151">
        <v>1.7470324478241483E-3</v>
      </c>
      <c r="H55" s="145"/>
    </row>
    <row r="56" spans="4:9" ht="12.75" customHeight="1">
      <c r="D56" s="138">
        <v>14</v>
      </c>
      <c r="E56" s="138" t="s">
        <v>174</v>
      </c>
      <c r="F56" s="151">
        <v>7.6301050769278511E-5</v>
      </c>
      <c r="H56" s="145"/>
    </row>
    <row r="57" spans="4:9" ht="15" customHeight="1">
      <c r="D57" s="138">
        <v>15</v>
      </c>
      <c r="E57" s="138" t="s">
        <v>185</v>
      </c>
      <c r="F57" s="151">
        <v>2.4469038395480425E-5</v>
      </c>
      <c r="H57" s="145"/>
    </row>
    <row r="58" spans="4:9" ht="12.75" customHeight="1">
      <c r="D58" s="138">
        <v>16</v>
      </c>
      <c r="E58" s="82" t="s">
        <v>170</v>
      </c>
      <c r="F58" s="151">
        <v>2.4091773101475589E-5</v>
      </c>
      <c r="H58" s="145"/>
    </row>
    <row r="59" spans="4:9">
      <c r="D59" s="138">
        <v>17</v>
      </c>
      <c r="E59" s="138" t="s">
        <v>147</v>
      </c>
      <c r="F59" s="151">
        <v>9.3496729330899697E-6</v>
      </c>
      <c r="H59" s="145"/>
    </row>
    <row r="60" spans="4:9" ht="12.75" customHeight="1">
      <c r="D60" s="138">
        <v>18</v>
      </c>
      <c r="E60" s="138" t="s">
        <v>142</v>
      </c>
      <c r="F60" s="151">
        <v>7.7461784514509802E-6</v>
      </c>
      <c r="H60" s="145"/>
    </row>
    <row r="61" spans="4:9" ht="12.75" customHeight="1">
      <c r="D61" s="138">
        <v>19</v>
      </c>
      <c r="E61" s="138" t="s">
        <v>229</v>
      </c>
      <c r="F61" s="151">
        <v>2.9758483205410968E-6</v>
      </c>
      <c r="H61" s="145"/>
    </row>
    <row r="62" spans="4:9">
      <c r="D62" s="138">
        <v>20</v>
      </c>
      <c r="E62" s="138" t="s">
        <v>231</v>
      </c>
      <c r="F62" s="151">
        <v>2.6319060542068229E-6</v>
      </c>
      <c r="H62" s="145"/>
    </row>
    <row r="63" spans="4:9">
      <c r="D63" s="138">
        <v>21</v>
      </c>
      <c r="E63" s="138" t="s">
        <v>232</v>
      </c>
      <c r="F63" s="151">
        <v>1.1664128773958282E-6</v>
      </c>
      <c r="H63" s="145"/>
    </row>
    <row r="64" spans="4:9" ht="12.75" customHeight="1">
      <c r="D64" s="138">
        <v>22</v>
      </c>
      <c r="E64" s="138" t="s">
        <v>230</v>
      </c>
      <c r="F64" s="151">
        <v>8.8314038859671484E-7</v>
      </c>
      <c r="H64" s="145"/>
    </row>
    <row r="65" spans="4:8">
      <c r="D65" s="138">
        <v>23</v>
      </c>
      <c r="E65" s="138" t="s">
        <v>234</v>
      </c>
      <c r="F65" s="151">
        <v>0</v>
      </c>
      <c r="H65" s="145"/>
    </row>
    <row r="66" spans="4:8" ht="12.75" customHeight="1">
      <c r="D66" s="138">
        <v>24</v>
      </c>
      <c r="E66" s="138" t="s">
        <v>233</v>
      </c>
      <c r="F66" s="151">
        <v>0</v>
      </c>
      <c r="H66" s="145"/>
    </row>
    <row r="67" spans="4:8" ht="12.75" customHeight="1">
      <c r="D67" s="138">
        <v>25</v>
      </c>
      <c r="E67" s="138" t="s">
        <v>173</v>
      </c>
      <c r="F67" s="151">
        <v>0</v>
      </c>
      <c r="H67" s="145"/>
    </row>
    <row r="68" spans="4:8">
      <c r="D68" s="138">
        <v>26</v>
      </c>
      <c r="E68" s="138" t="s">
        <v>188</v>
      </c>
      <c r="F68" s="151">
        <v>0</v>
      </c>
      <c r="H68" s="145"/>
    </row>
    <row r="69" spans="4:8">
      <c r="F69" s="151"/>
      <c r="H69" s="145"/>
    </row>
    <row r="70" spans="4:8">
      <c r="F70" s="154"/>
      <c r="H70" s="145"/>
    </row>
    <row r="71" spans="4:8">
      <c r="F71" s="154"/>
      <c r="H71" s="145"/>
    </row>
    <row r="72" spans="4:8">
      <c r="F72" s="154"/>
      <c r="H72" s="145"/>
    </row>
    <row r="73" spans="4:8" ht="15">
      <c r="E73" s="82"/>
      <c r="F73" s="155"/>
    </row>
    <row r="76" spans="4:8">
      <c r="F76" s="156"/>
    </row>
    <row r="77" spans="4:8">
      <c r="F77" s="156"/>
    </row>
    <row r="78" spans="4:8">
      <c r="F78" s="156"/>
    </row>
    <row r="79" spans="4:8">
      <c r="F79" s="156"/>
    </row>
    <row r="80" spans="4:8">
      <c r="F80" s="156"/>
    </row>
    <row r="81" spans="6:6">
      <c r="F81" s="156"/>
    </row>
    <row r="82" spans="6:6">
      <c r="F82" s="156"/>
    </row>
    <row r="83" spans="6:6">
      <c r="F83" s="156"/>
    </row>
    <row r="84" spans="6:6">
      <c r="F84" s="156"/>
    </row>
    <row r="85" spans="6:6">
      <c r="F85" s="156"/>
    </row>
    <row r="86" spans="6:6">
      <c r="F86" s="156"/>
    </row>
    <row r="87" spans="6:6">
      <c r="F87" s="156"/>
    </row>
    <row r="88" spans="6:6">
      <c r="F88" s="156"/>
    </row>
    <row r="89" spans="6:6">
      <c r="F89" s="156"/>
    </row>
    <row r="90" spans="6:6">
      <c r="F90" s="156"/>
    </row>
    <row r="91" spans="6:6">
      <c r="F91" s="156"/>
    </row>
    <row r="92" spans="6:6">
      <c r="F92" s="156"/>
    </row>
    <row r="93" spans="6:6">
      <c r="F93" s="156"/>
    </row>
    <row r="94" spans="6:6">
      <c r="F94" s="156"/>
    </row>
    <row r="95" spans="6:6">
      <c r="F95" s="156"/>
    </row>
    <row r="96" spans="6:6">
      <c r="F96" s="156"/>
    </row>
    <row r="97" spans="6:6">
      <c r="F97" s="156"/>
    </row>
    <row r="98" spans="6:6">
      <c r="F98" s="156"/>
    </row>
    <row r="99" spans="6:6">
      <c r="F99" s="156"/>
    </row>
    <row r="100" spans="6:6">
      <c r="F100" s="156"/>
    </row>
    <row r="101" spans="6:6">
      <c r="F101" s="156"/>
    </row>
    <row r="102" spans="6:6">
      <c r="F102" s="156"/>
    </row>
    <row r="103" spans="6:6">
      <c r="F103" s="156"/>
    </row>
    <row r="104" spans="6:6">
      <c r="F104" s="156"/>
    </row>
    <row r="105" spans="6:6">
      <c r="F105" s="156"/>
    </row>
  </sheetData>
  <sortState ref="E43:F68">
    <sortCondition descending="1" ref="F43:F68"/>
  </sortState>
  <pageMargins left="0.74803149606299213" right="0.74803149606299213" top="0.98425196850393704" bottom="0.98425196850393704" header="0.51181102362204722" footer="0.51181102362204722"/>
  <pageSetup paperSize="9" scale="63" fitToHeight="0" orientation="landscape" r:id="rId1"/>
  <headerFooter alignWithMargins="0">
    <oddHeader>&amp;R&amp;"Arial"&amp;10&amp;K000000​‌УНУТРАШЊА УПОТРЕБА‌​</oddHead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="160" zoomScaleNormal="200" zoomScaleSheetLayoutView="160" workbookViewId="0">
      <selection activeCell="D1" sqref="D1"/>
    </sheetView>
  </sheetViews>
  <sheetFormatPr defaultRowHeight="15"/>
  <cols>
    <col min="1" max="1" width="45.140625" customWidth="1"/>
  </cols>
  <sheetData>
    <row r="1" ht="257.2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0"/>
  <sheetViews>
    <sheetView showGridLines="0" view="pageBreakPreview" zoomScale="120" zoomScaleNormal="200" zoomScaleSheetLayoutView="120" workbookViewId="0">
      <selection activeCell="C28" sqref="C28"/>
    </sheetView>
  </sheetViews>
  <sheetFormatPr defaultRowHeight="15"/>
  <cols>
    <col min="1" max="1" width="40.28515625" customWidth="1"/>
    <col min="4" max="6" width="19.7109375" customWidth="1"/>
  </cols>
  <sheetData>
    <row r="1" spans="2:6" ht="240.75" customHeight="1"/>
    <row r="2" spans="2:6">
      <c r="B2" s="2"/>
      <c r="C2" s="3"/>
      <c r="D2" s="3" t="s">
        <v>15</v>
      </c>
      <c r="E2" s="3" t="s">
        <v>14</v>
      </c>
      <c r="F2" s="3" t="s">
        <v>13</v>
      </c>
    </row>
    <row r="3" spans="2:6">
      <c r="B3" s="4" t="s">
        <v>12</v>
      </c>
      <c r="C3" s="5">
        <v>11.95</v>
      </c>
      <c r="D3" s="5"/>
      <c r="E3" s="5"/>
      <c r="F3" s="5"/>
    </row>
    <row r="4" spans="2:6" ht="23.25">
      <c r="B4" s="16" t="s">
        <v>235</v>
      </c>
      <c r="C4" s="5">
        <v>15.64</v>
      </c>
      <c r="D4" s="5"/>
      <c r="E4" s="5"/>
      <c r="F4" s="5"/>
    </row>
    <row r="5" spans="2:6">
      <c r="B5" s="4" t="s">
        <v>6</v>
      </c>
      <c r="C5" s="5">
        <v>16.23</v>
      </c>
      <c r="D5" s="5"/>
      <c r="E5" s="5"/>
      <c r="F5" s="5"/>
    </row>
    <row r="6" spans="2:6">
      <c r="B6" s="4" t="s">
        <v>5</v>
      </c>
      <c r="C6" s="5">
        <v>16.830000000000002</v>
      </c>
      <c r="D6" s="5"/>
      <c r="E6" s="5"/>
      <c r="F6" s="5"/>
    </row>
    <row r="7" spans="2:6" ht="23.25">
      <c r="B7" s="16" t="s">
        <v>236</v>
      </c>
      <c r="C7" s="5">
        <v>15.479999999999999</v>
      </c>
      <c r="D7" s="5"/>
      <c r="E7" s="5"/>
      <c r="F7" s="5"/>
    </row>
    <row r="8" spans="2:6">
      <c r="B8" s="4" t="s">
        <v>11</v>
      </c>
      <c r="C8" s="5">
        <v>16.950000000000003</v>
      </c>
      <c r="D8" s="5"/>
      <c r="E8" s="5"/>
      <c r="F8" s="5"/>
    </row>
    <row r="9" spans="2:6">
      <c r="B9" s="6" t="s">
        <v>6</v>
      </c>
      <c r="C9" s="5">
        <v>17.32</v>
      </c>
      <c r="D9" s="5"/>
      <c r="E9" s="5"/>
      <c r="F9" s="5"/>
    </row>
    <row r="10" spans="2:6">
      <c r="B10" s="6" t="s">
        <v>5</v>
      </c>
      <c r="C10" s="5">
        <v>17.41</v>
      </c>
      <c r="D10" s="5"/>
      <c r="E10" s="5"/>
      <c r="F10" s="5"/>
    </row>
    <row r="11" spans="2:6">
      <c r="B11" s="6" t="s">
        <v>10</v>
      </c>
      <c r="C11" s="5">
        <v>17.23</v>
      </c>
      <c r="D11" s="5"/>
      <c r="E11" s="5"/>
      <c r="F11" s="5"/>
    </row>
    <row r="12" spans="2:6" ht="23.25">
      <c r="B12" s="18" t="s">
        <v>240</v>
      </c>
      <c r="C12" s="5">
        <v>18.45</v>
      </c>
      <c r="D12" s="5"/>
      <c r="E12" s="5"/>
      <c r="F12" s="5"/>
    </row>
    <row r="13" spans="2:6">
      <c r="B13" s="6" t="s">
        <v>6</v>
      </c>
      <c r="C13" s="5">
        <v>18.2</v>
      </c>
      <c r="D13" s="5"/>
      <c r="E13" s="5"/>
      <c r="F13" s="5"/>
    </row>
    <row r="14" spans="2:6">
      <c r="B14" s="6" t="s">
        <v>5</v>
      </c>
      <c r="C14" s="5">
        <v>19.3</v>
      </c>
      <c r="D14" s="5"/>
      <c r="E14" s="5"/>
      <c r="F14" s="5"/>
    </row>
    <row r="15" spans="2:6">
      <c r="B15" s="6" t="s">
        <v>9</v>
      </c>
      <c r="C15" s="5">
        <v>20.36223</v>
      </c>
      <c r="D15" s="5"/>
      <c r="E15" s="5"/>
      <c r="F15" s="5"/>
    </row>
    <row r="16" spans="2:6" ht="23.25">
      <c r="B16" s="18" t="s">
        <v>239</v>
      </c>
      <c r="C16" s="5">
        <v>19.500640000000001</v>
      </c>
      <c r="D16" s="5"/>
      <c r="E16" s="5"/>
      <c r="F16" s="5"/>
    </row>
    <row r="17" spans="2:6">
      <c r="B17" s="6" t="s">
        <v>6</v>
      </c>
      <c r="C17" s="5">
        <v>19.91</v>
      </c>
      <c r="D17" s="5"/>
      <c r="E17" s="5"/>
      <c r="F17" s="5"/>
    </row>
    <row r="18" spans="2:6">
      <c r="B18" s="6" t="s">
        <v>5</v>
      </c>
      <c r="C18" s="5">
        <v>18.625391369999999</v>
      </c>
      <c r="D18" s="5"/>
      <c r="E18" s="5"/>
      <c r="F18" s="5"/>
    </row>
    <row r="19" spans="2:6" ht="23.25">
      <c r="B19" s="18" t="s">
        <v>8</v>
      </c>
      <c r="C19" s="5">
        <v>19.875754499999999</v>
      </c>
      <c r="D19" s="5"/>
      <c r="E19" s="5"/>
      <c r="F19" s="5"/>
    </row>
    <row r="20" spans="2:6" ht="23.25">
      <c r="B20" s="18" t="s">
        <v>237</v>
      </c>
      <c r="C20" s="5">
        <v>19.929447209999999</v>
      </c>
      <c r="D20" s="5"/>
      <c r="E20" s="5"/>
      <c r="F20" s="5"/>
    </row>
    <row r="21" spans="2:6">
      <c r="B21" s="6" t="s">
        <v>6</v>
      </c>
      <c r="C21" s="5">
        <v>21.062833479999998</v>
      </c>
      <c r="D21" s="5"/>
      <c r="E21" s="5"/>
      <c r="F21" s="5"/>
    </row>
    <row r="22" spans="2:6">
      <c r="B22" s="6" t="s">
        <v>5</v>
      </c>
      <c r="C22" s="5">
        <v>21.374107800000001</v>
      </c>
      <c r="D22" s="5"/>
      <c r="E22" s="5"/>
      <c r="F22" s="5"/>
    </row>
    <row r="23" spans="2:6">
      <c r="B23" s="6" t="s">
        <v>85</v>
      </c>
      <c r="C23" s="5">
        <v>22.249009999999998</v>
      </c>
      <c r="D23" s="5"/>
      <c r="E23" s="5"/>
      <c r="F23" s="5"/>
    </row>
    <row r="24" spans="2:6" ht="23.25">
      <c r="B24" s="18" t="s">
        <v>238</v>
      </c>
      <c r="C24" s="5">
        <v>23.0093504188</v>
      </c>
      <c r="D24" s="5"/>
      <c r="E24" s="5"/>
      <c r="F24" s="5"/>
    </row>
    <row r="25" spans="2:6">
      <c r="B25" s="6" t="s">
        <v>6</v>
      </c>
      <c r="C25" s="5">
        <v>23.010480885401098</v>
      </c>
      <c r="D25" s="5"/>
      <c r="E25" s="5"/>
      <c r="F25" s="5"/>
    </row>
    <row r="26" spans="2:6">
      <c r="B26" s="6" t="s">
        <v>5</v>
      </c>
      <c r="C26" s="5">
        <v>21.538279599999999</v>
      </c>
      <c r="D26" s="5"/>
      <c r="E26" s="5"/>
      <c r="F26" s="5"/>
    </row>
    <row r="27" spans="2:6">
      <c r="B27" s="6" t="s">
        <v>89</v>
      </c>
      <c r="C27" s="5">
        <v>22.6</v>
      </c>
      <c r="D27" s="5"/>
      <c r="E27" s="5"/>
      <c r="F27" s="5"/>
    </row>
    <row r="28" spans="2:6" ht="23.25">
      <c r="B28" s="18" t="s">
        <v>241</v>
      </c>
      <c r="C28" s="5">
        <v>22.784444955000001</v>
      </c>
      <c r="D28" s="5"/>
      <c r="E28" s="5"/>
      <c r="F28" s="5"/>
    </row>
    <row r="29" spans="2:6">
      <c r="B29" s="6" t="s">
        <v>6</v>
      </c>
      <c r="C29" s="5">
        <v>21.982367740000001</v>
      </c>
      <c r="D29" s="5"/>
      <c r="E29" s="5"/>
      <c r="F29" s="5"/>
    </row>
    <row r="30" spans="2:6">
      <c r="B30" s="6" t="s">
        <v>5</v>
      </c>
      <c r="C30" s="5">
        <v>21.58443997837</v>
      </c>
      <c r="D30" s="5"/>
      <c r="E30" s="5"/>
      <c r="F30" s="5"/>
    </row>
    <row r="31" spans="2:6">
      <c r="B31" s="6" t="s">
        <v>92</v>
      </c>
      <c r="C31" s="5">
        <v>20.91966583</v>
      </c>
      <c r="D31" s="5"/>
      <c r="E31" s="5"/>
      <c r="F31" s="5"/>
    </row>
    <row r="32" spans="2:6" ht="23.25">
      <c r="B32" s="18" t="s">
        <v>242</v>
      </c>
      <c r="C32" s="5">
        <v>20.22427635</v>
      </c>
      <c r="D32" s="5"/>
      <c r="E32" s="5"/>
      <c r="F32" s="5"/>
    </row>
    <row r="33" spans="2:6">
      <c r="B33" s="6" t="s">
        <v>6</v>
      </c>
      <c r="C33" s="5">
        <v>19.505264319999998</v>
      </c>
      <c r="D33" s="5"/>
      <c r="E33" s="5"/>
      <c r="F33" s="5"/>
    </row>
    <row r="34" spans="2:6">
      <c r="B34" s="6" t="s">
        <v>5</v>
      </c>
      <c r="C34" s="5">
        <v>17.032527485921698</v>
      </c>
      <c r="D34" s="5"/>
      <c r="E34" s="5"/>
      <c r="F34" s="5"/>
    </row>
    <row r="35" spans="2:6">
      <c r="B35" s="2" t="s">
        <v>94</v>
      </c>
      <c r="C35" s="5">
        <v>16.82</v>
      </c>
      <c r="D35" s="5"/>
      <c r="E35" s="5"/>
      <c r="F35" s="5"/>
    </row>
    <row r="36" spans="2:6" ht="23.25">
      <c r="B36" s="16" t="s">
        <v>243</v>
      </c>
      <c r="C36" s="5">
        <v>15.58</v>
      </c>
      <c r="D36" s="5"/>
      <c r="E36" s="5"/>
      <c r="F36" s="5"/>
    </row>
    <row r="37" spans="2:6">
      <c r="B37" s="4" t="s">
        <v>6</v>
      </c>
      <c r="C37" s="5">
        <v>12.21</v>
      </c>
      <c r="D37" s="5"/>
      <c r="E37" s="5"/>
      <c r="F37" s="5"/>
    </row>
    <row r="38" spans="2:6">
      <c r="B38" s="4" t="s">
        <v>5</v>
      </c>
      <c r="C38" s="5">
        <v>9.85</v>
      </c>
      <c r="D38" s="5"/>
      <c r="E38" s="5"/>
      <c r="F38" s="5"/>
    </row>
    <row r="39" spans="2:6">
      <c r="B39" s="2" t="s">
        <v>102</v>
      </c>
      <c r="C39" s="5">
        <v>9.1999999999999904</v>
      </c>
      <c r="D39" s="5"/>
      <c r="E39" s="5"/>
      <c r="F39" s="5"/>
    </row>
    <row r="40" spans="2:6" ht="23.25">
      <c r="B40" s="16" t="s">
        <v>244</v>
      </c>
      <c r="C40" s="5">
        <v>7.8075000000000001</v>
      </c>
      <c r="D40" s="5"/>
      <c r="E40" s="5"/>
      <c r="F40" s="5"/>
    </row>
    <row r="41" spans="2:6">
      <c r="B41" s="4" t="s">
        <v>6</v>
      </c>
      <c r="C41" s="5">
        <v>6.4093879730000003</v>
      </c>
      <c r="D41" s="5"/>
      <c r="E41" s="5"/>
      <c r="F41" s="5"/>
    </row>
    <row r="42" spans="2:6">
      <c r="B42" s="4" t="s">
        <v>5</v>
      </c>
      <c r="C42" s="5">
        <v>5.7</v>
      </c>
      <c r="D42" s="5"/>
      <c r="E42" s="5"/>
      <c r="F42" s="5"/>
    </row>
    <row r="43" spans="2:6" ht="22.5">
      <c r="B43" s="61" t="s">
        <v>107</v>
      </c>
      <c r="C43" s="5">
        <v>5.46</v>
      </c>
      <c r="D43" s="5"/>
      <c r="E43" s="5"/>
      <c r="F43" s="5"/>
    </row>
    <row r="44" spans="2:6" ht="23.25">
      <c r="B44" s="16" t="s">
        <v>245</v>
      </c>
      <c r="C44" s="5">
        <v>5.2132363463668732</v>
      </c>
      <c r="D44" s="5"/>
      <c r="E44" s="5"/>
      <c r="F44" s="5"/>
    </row>
    <row r="45" spans="2:6">
      <c r="B45" s="4" t="s">
        <v>6</v>
      </c>
      <c r="C45" s="5">
        <v>4.66</v>
      </c>
      <c r="D45" s="5"/>
      <c r="E45" s="5"/>
      <c r="F45" s="5"/>
    </row>
    <row r="46" spans="2:6">
      <c r="B46" s="4" t="s">
        <v>5</v>
      </c>
      <c r="C46" s="5">
        <v>4.085</v>
      </c>
      <c r="D46" s="5">
        <v>4.085</v>
      </c>
      <c r="E46" s="5">
        <v>4.085</v>
      </c>
      <c r="F46" s="5">
        <v>4.085</v>
      </c>
    </row>
    <row r="47" spans="2:6" ht="22.5">
      <c r="B47" s="61" t="s">
        <v>116</v>
      </c>
      <c r="D47" s="5">
        <v>3.329185548703661</v>
      </c>
      <c r="E47" s="5">
        <v>3.329185548703661</v>
      </c>
      <c r="F47" s="5">
        <v>3.329185548703661</v>
      </c>
    </row>
    <row r="48" spans="2:6" ht="23.25">
      <c r="B48" s="16" t="s">
        <v>246</v>
      </c>
      <c r="D48" s="5">
        <v>2.9153832188005366</v>
      </c>
      <c r="E48" s="5">
        <v>3.3850755651241102</v>
      </c>
      <c r="F48" s="5">
        <v>3.6878072281712129</v>
      </c>
    </row>
    <row r="49" spans="2:6">
      <c r="B49" s="4" t="s">
        <v>6</v>
      </c>
      <c r="D49" s="5">
        <v>2.834658074138892</v>
      </c>
      <c r="E49" s="5">
        <v>4.8791937776891254</v>
      </c>
      <c r="F49" s="5">
        <v>6.3404006946129376</v>
      </c>
    </row>
    <row r="50" spans="2:6">
      <c r="B50" s="4" t="s">
        <v>5</v>
      </c>
      <c r="D50" s="5">
        <v>2.7210757767691183</v>
      </c>
      <c r="E50" s="5">
        <v>6.8822715074834058</v>
      </c>
      <c r="F50" s="5">
        <v>9.0068774191681662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45"/>
  <sheetViews>
    <sheetView showGridLines="0" view="pageBreakPreview" zoomScale="120" zoomScaleNormal="200" zoomScaleSheetLayoutView="120" workbookViewId="0">
      <selection activeCell="C28" sqref="C28"/>
    </sheetView>
  </sheetViews>
  <sheetFormatPr defaultRowHeight="15"/>
  <cols>
    <col min="1" max="1" width="40.28515625" customWidth="1"/>
    <col min="3" max="4" width="10.85546875" bestFit="1" customWidth="1"/>
    <col min="5" max="5" width="10.5703125" bestFit="1" customWidth="1"/>
    <col min="6" max="14" width="10" bestFit="1" customWidth="1"/>
    <col min="239" max="239" width="3.42578125" customWidth="1"/>
    <col min="240" max="240" width="1" customWidth="1"/>
    <col min="241" max="241" width="81.42578125" customWidth="1"/>
    <col min="242" max="242" width="1.42578125" customWidth="1"/>
    <col min="243" max="243" width="1.7109375" customWidth="1"/>
    <col min="244" max="244" width="82.7109375" customWidth="1"/>
    <col min="245" max="245" width="1.7109375" customWidth="1"/>
  </cols>
  <sheetData>
    <row r="1" spans="2:14" ht="230.25" customHeight="1">
      <c r="B1" s="171"/>
      <c r="C1" s="171"/>
      <c r="D1" s="171"/>
      <c r="E1" s="171"/>
      <c r="F1" s="171"/>
      <c r="G1" s="171"/>
      <c r="H1" s="171"/>
    </row>
    <row r="2" spans="2:14" ht="23.25">
      <c r="B2" s="10" t="s">
        <v>4</v>
      </c>
      <c r="C2" s="11">
        <v>12.012460000000001</v>
      </c>
      <c r="D2" s="11">
        <v>12.012460000000001</v>
      </c>
      <c r="E2" s="11">
        <v>0</v>
      </c>
      <c r="F2" s="11">
        <v>0</v>
      </c>
      <c r="G2" s="11">
        <v>0</v>
      </c>
      <c r="H2" s="11">
        <v>0</v>
      </c>
      <c r="I2" s="11">
        <v>0</v>
      </c>
      <c r="J2" s="11">
        <v>0</v>
      </c>
      <c r="K2" s="11">
        <v>0</v>
      </c>
      <c r="L2" s="11">
        <v>0</v>
      </c>
      <c r="M2" s="11">
        <v>0</v>
      </c>
      <c r="N2" s="11">
        <v>0</v>
      </c>
    </row>
    <row r="3" spans="2:14">
      <c r="B3" s="10">
        <v>2</v>
      </c>
      <c r="C3" s="11">
        <v>12.61054</v>
      </c>
      <c r="D3" s="11">
        <v>12.61054</v>
      </c>
      <c r="E3" s="11">
        <v>0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</row>
    <row r="4" spans="2:14" ht="12.75" customHeight="1">
      <c r="B4" s="10">
        <v>3</v>
      </c>
      <c r="C4" s="11">
        <v>14.222619999999999</v>
      </c>
      <c r="D4" s="11">
        <v>14.222619999999999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</row>
    <row r="5" spans="2:14" ht="12.75" customHeight="1">
      <c r="B5" s="10">
        <v>4</v>
      </c>
      <c r="C5" s="11">
        <v>14.047269999999999</v>
      </c>
      <c r="D5" s="11">
        <v>14.047269999999999</v>
      </c>
      <c r="E5" s="11">
        <v>0</v>
      </c>
      <c r="F5" s="11">
        <v>0</v>
      </c>
      <c r="G5" s="11">
        <v>0</v>
      </c>
      <c r="H5" s="11">
        <v>0</v>
      </c>
      <c r="I5" s="11">
        <v>0</v>
      </c>
      <c r="J5" s="11">
        <v>0</v>
      </c>
      <c r="K5" s="11">
        <v>0</v>
      </c>
      <c r="L5" s="11">
        <v>0</v>
      </c>
      <c r="M5" s="11">
        <v>0</v>
      </c>
      <c r="N5" s="11">
        <v>0</v>
      </c>
    </row>
    <row r="6" spans="2:14">
      <c r="B6" s="10">
        <v>5</v>
      </c>
      <c r="C6" s="11">
        <v>16.334029999999998</v>
      </c>
      <c r="D6" s="11">
        <v>16.334029999999998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</row>
    <row r="7" spans="2:14">
      <c r="B7" s="10">
        <v>6</v>
      </c>
      <c r="C7" s="11">
        <v>16.536059999999999</v>
      </c>
      <c r="D7" s="11">
        <v>16.536059999999999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1">
        <v>0</v>
      </c>
      <c r="K7" s="11">
        <v>0</v>
      </c>
      <c r="L7" s="11">
        <v>0</v>
      </c>
      <c r="M7" s="11">
        <v>0</v>
      </c>
      <c r="N7" s="11">
        <v>0</v>
      </c>
    </row>
    <row r="8" spans="2:14">
      <c r="B8" s="10">
        <v>7</v>
      </c>
      <c r="C8" s="11">
        <v>16.4438</v>
      </c>
      <c r="D8" s="11">
        <v>16.4438</v>
      </c>
      <c r="E8" s="11">
        <v>0</v>
      </c>
      <c r="F8" s="11">
        <v>0</v>
      </c>
      <c r="G8" s="11">
        <v>0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1">
        <v>0</v>
      </c>
    </row>
    <row r="9" spans="2:14" ht="12" customHeight="1">
      <c r="B9" s="10">
        <v>8</v>
      </c>
      <c r="C9" s="11">
        <v>17.02768</v>
      </c>
      <c r="D9" s="11">
        <v>17.02768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</row>
    <row r="10" spans="2:14" ht="11.25" customHeight="1">
      <c r="B10" s="10">
        <v>9</v>
      </c>
      <c r="C10" s="11">
        <v>17.659330000000001</v>
      </c>
      <c r="D10" s="11">
        <v>17.659330000000001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</row>
    <row r="11" spans="2:14">
      <c r="B11" s="10">
        <v>10</v>
      </c>
      <c r="C11" s="11">
        <v>17.632949999999902</v>
      </c>
      <c r="D11" s="11">
        <v>17.632949999999902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</row>
    <row r="12" spans="2:14">
      <c r="B12" s="10">
        <v>11</v>
      </c>
      <c r="C12" s="11">
        <v>17.497979999999899</v>
      </c>
      <c r="D12" s="11">
        <v>17.497979999999899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</row>
    <row r="13" spans="2:14">
      <c r="B13" s="10">
        <v>12</v>
      </c>
      <c r="C13" s="12">
        <v>15.68708</v>
      </c>
      <c r="D13" s="12">
        <v>15.68708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</row>
    <row r="14" spans="2:14" ht="26.25" customHeight="1">
      <c r="B14" s="10" t="s">
        <v>3</v>
      </c>
      <c r="C14" s="11">
        <v>15.967499999999999</v>
      </c>
      <c r="D14" s="11">
        <v>15.967499999999999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</row>
    <row r="15" spans="2:14" ht="12.75" customHeight="1">
      <c r="B15" s="10">
        <v>2</v>
      </c>
      <c r="C15" s="12">
        <v>15.85547</v>
      </c>
      <c r="D15" s="12">
        <v>15.85547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</row>
    <row r="16" spans="2:14" ht="12.75" customHeight="1">
      <c r="B16" s="10">
        <v>3</v>
      </c>
      <c r="C16" s="11">
        <v>16.513739999999999</v>
      </c>
      <c r="D16" s="11">
        <v>16.513739999999999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</row>
    <row r="17" spans="2:14">
      <c r="B17" s="10">
        <v>4</v>
      </c>
      <c r="C17" s="12">
        <v>16.022570000000002</v>
      </c>
      <c r="D17" s="12">
        <v>16.022570000000002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</row>
    <row r="18" spans="2:14">
      <c r="B18" s="10">
        <v>5</v>
      </c>
      <c r="C18" s="12">
        <v>16.999790000000001</v>
      </c>
      <c r="D18" s="12">
        <v>16.999790000000001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</row>
    <row r="19" spans="2:14">
      <c r="B19" s="10">
        <v>6</v>
      </c>
      <c r="C19" s="12">
        <v>17.514849999999999</v>
      </c>
      <c r="D19" s="12">
        <v>17.514849999999999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</row>
    <row r="20" spans="2:14">
      <c r="B20" s="10">
        <v>7</v>
      </c>
      <c r="C20" s="12">
        <v>17.472159999999899</v>
      </c>
      <c r="D20" s="12">
        <v>17.472159999999899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</row>
    <row r="21" spans="2:14">
      <c r="B21" s="10">
        <v>8</v>
      </c>
      <c r="C21" s="12">
        <v>17.36337</v>
      </c>
      <c r="D21" s="12">
        <v>17.36337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</row>
    <row r="22" spans="2:14">
      <c r="B22" s="10">
        <v>9</v>
      </c>
      <c r="C22" s="12">
        <v>17.823080000000001</v>
      </c>
      <c r="D22" s="12">
        <v>17.823080000000001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</row>
    <row r="23" spans="2:14">
      <c r="B23" s="13">
        <v>10</v>
      </c>
      <c r="C23" s="14">
        <v>17.692630000000001</v>
      </c>
      <c r="D23" s="14">
        <v>17.692630000000001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</row>
    <row r="24" spans="2:14">
      <c r="B24" s="13">
        <v>11</v>
      </c>
      <c r="C24" s="14">
        <v>17.41431</v>
      </c>
      <c r="D24" s="14">
        <v>17.41431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</row>
    <row r="25" spans="2:14">
      <c r="B25" s="13">
        <v>12</v>
      </c>
      <c r="C25" s="14">
        <v>16.915109999999899</v>
      </c>
      <c r="D25" s="14">
        <v>16.915109999999899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</row>
    <row r="26" spans="2:14" ht="23.25">
      <c r="B26" s="10" t="s">
        <v>2</v>
      </c>
      <c r="C26" s="14">
        <v>16.9514</v>
      </c>
      <c r="D26" s="14">
        <v>16.9514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</row>
    <row r="27" spans="2:14">
      <c r="B27" s="13">
        <v>2</v>
      </c>
      <c r="C27" s="14">
        <v>17.234190000000002</v>
      </c>
      <c r="D27" s="14">
        <v>17.234190000000002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</row>
    <row r="28" spans="2:14">
      <c r="B28" s="13">
        <v>3</v>
      </c>
      <c r="C28" s="14">
        <v>17.104299999999899</v>
      </c>
      <c r="D28" s="14">
        <v>17.104299999999899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</row>
    <row r="29" spans="2:14">
      <c r="B29" s="13">
        <v>4</v>
      </c>
      <c r="C29" s="14">
        <v>17.440449999999998</v>
      </c>
      <c r="D29" s="14">
        <v>17.440449999999998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</row>
    <row r="30" spans="2:14">
      <c r="B30" s="13">
        <v>5</v>
      </c>
      <c r="C30" s="14">
        <v>18.44652</v>
      </c>
      <c r="D30" s="14">
        <v>18.44652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</row>
    <row r="31" spans="2:14">
      <c r="B31" s="13">
        <v>6</v>
      </c>
      <c r="C31" s="14">
        <v>18.556569999999901</v>
      </c>
      <c r="D31" s="14">
        <v>18.556569999999901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</row>
    <row r="32" spans="2:14">
      <c r="B32" s="13">
        <v>7</v>
      </c>
      <c r="C32" s="14">
        <v>18.302620000000001</v>
      </c>
      <c r="D32" s="14">
        <v>18.302620000000001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</row>
    <row r="33" spans="2:14">
      <c r="B33" s="13">
        <v>8</v>
      </c>
      <c r="C33" s="14">
        <v>18.20308</v>
      </c>
      <c r="D33" s="14">
        <v>18.20308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</row>
    <row r="34" spans="2:14">
      <c r="B34" s="13">
        <v>9</v>
      </c>
      <c r="C34" s="14">
        <v>18.761330000000001</v>
      </c>
      <c r="D34" s="14">
        <v>18.761330000000001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</row>
    <row r="35" spans="2:14">
      <c r="B35" s="13">
        <v>10</v>
      </c>
      <c r="C35" s="14">
        <v>19.129919999999899</v>
      </c>
      <c r="D35" s="14">
        <v>19.129919999999899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</row>
    <row r="36" spans="2:14">
      <c r="B36" s="13">
        <v>11</v>
      </c>
      <c r="C36" s="14">
        <v>19.30424</v>
      </c>
      <c r="D36" s="14">
        <v>19.30424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</row>
    <row r="37" spans="2:14">
      <c r="B37" s="13">
        <v>12</v>
      </c>
      <c r="C37" s="14">
        <v>19.034140000000001</v>
      </c>
      <c r="D37" s="14">
        <v>19.034140000000001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</row>
    <row r="38" spans="2:14" ht="23.25">
      <c r="B38" s="10" t="s">
        <v>1</v>
      </c>
      <c r="C38" s="14">
        <v>18.996690000000001</v>
      </c>
      <c r="D38" s="14">
        <v>18.996690000000001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</row>
    <row r="39" spans="2:14">
      <c r="B39" s="13">
        <v>2</v>
      </c>
      <c r="C39" s="14">
        <v>19.38729</v>
      </c>
      <c r="D39" s="14">
        <v>19.38729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</row>
    <row r="40" spans="2:14">
      <c r="B40" s="13">
        <v>3</v>
      </c>
      <c r="C40" s="14">
        <v>20.36223</v>
      </c>
      <c r="D40" s="14">
        <v>20.36223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</row>
    <row r="41" spans="2:14">
      <c r="B41" s="13">
        <v>4</v>
      </c>
      <c r="C41" s="14">
        <v>20.11</v>
      </c>
      <c r="D41" s="14">
        <v>20.11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</row>
    <row r="42" spans="2:14">
      <c r="B42" s="13">
        <v>5</v>
      </c>
      <c r="C42" s="14">
        <v>20.417739999999998</v>
      </c>
      <c r="D42" s="14">
        <v>20.417739999999998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</row>
    <row r="43" spans="2:14">
      <c r="B43" s="13">
        <v>6</v>
      </c>
      <c r="C43" s="14">
        <v>19.500640000000001</v>
      </c>
      <c r="D43" s="14">
        <v>19.500640000000001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</row>
    <row r="44" spans="2:14">
      <c r="B44" s="13">
        <v>7</v>
      </c>
      <c r="C44" s="14">
        <v>19.677620000000001</v>
      </c>
      <c r="D44" s="14">
        <v>19.677620000000001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</row>
    <row r="45" spans="2:14">
      <c r="B45" s="13">
        <v>8</v>
      </c>
      <c r="C45" s="14">
        <v>19.86833</v>
      </c>
      <c r="D45" s="14">
        <v>19.86833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</row>
    <row r="46" spans="2:14">
      <c r="B46" s="13">
        <v>9</v>
      </c>
      <c r="C46" s="14">
        <v>19.90579</v>
      </c>
      <c r="D46" s="14">
        <v>19.90579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</row>
    <row r="47" spans="2:14">
      <c r="B47" s="13">
        <v>10</v>
      </c>
      <c r="C47" s="14">
        <v>18.848999999999901</v>
      </c>
      <c r="D47" s="14">
        <v>18.848999999999901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</row>
    <row r="48" spans="2:14">
      <c r="B48" s="13">
        <v>11</v>
      </c>
      <c r="C48" s="14">
        <v>18.906486999999899</v>
      </c>
      <c r="D48" s="14">
        <v>18.906486999999899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</row>
    <row r="49" spans="2:14">
      <c r="B49" s="13">
        <v>12</v>
      </c>
      <c r="C49" s="14">
        <v>18.625399999999999</v>
      </c>
      <c r="D49" s="14">
        <v>18.625399999999999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</row>
    <row r="50" spans="2:14" ht="23.25">
      <c r="B50" s="10" t="s">
        <v>0</v>
      </c>
      <c r="C50" s="14">
        <v>19.53</v>
      </c>
      <c r="D50" s="14">
        <v>19.53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</row>
    <row r="51" spans="2:14">
      <c r="B51" s="13">
        <v>2</v>
      </c>
      <c r="C51" s="14">
        <v>20.05</v>
      </c>
      <c r="D51" s="14">
        <v>20.05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</row>
    <row r="52" spans="2:14">
      <c r="B52" s="13">
        <v>3</v>
      </c>
      <c r="C52" s="14">
        <v>19.875754499999999</v>
      </c>
      <c r="D52" s="14">
        <v>19.875754499999999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</row>
    <row r="53" spans="2:14">
      <c r="B53" s="13">
        <v>4</v>
      </c>
      <c r="C53" s="14">
        <v>19.311810510000001</v>
      </c>
      <c r="D53" s="14">
        <v>19.311810510000001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</row>
    <row r="54" spans="2:14">
      <c r="B54" s="13">
        <v>5</v>
      </c>
      <c r="C54" s="14">
        <v>19.885046580000001</v>
      </c>
      <c r="D54" s="14">
        <v>19.885046580000001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</row>
    <row r="55" spans="2:14">
      <c r="B55" s="13">
        <v>6</v>
      </c>
      <c r="C55" s="14">
        <v>19.929447209999999</v>
      </c>
      <c r="D55" s="14">
        <v>19.929447209999999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</row>
    <row r="56" spans="2:14">
      <c r="B56" s="13">
        <v>7</v>
      </c>
      <c r="C56" s="14">
        <v>20.357707520000002</v>
      </c>
      <c r="D56" s="14">
        <v>20.357707520000002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</row>
    <row r="57" spans="2:14">
      <c r="B57" s="13">
        <v>8</v>
      </c>
      <c r="C57" s="14">
        <v>20.254856700000001</v>
      </c>
      <c r="D57" s="14">
        <v>20.254856700000001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</row>
    <row r="58" spans="2:14">
      <c r="B58" s="13">
        <v>9</v>
      </c>
      <c r="C58" s="14">
        <v>21.062833479999998</v>
      </c>
      <c r="D58" s="14">
        <v>21.062833479999998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</row>
    <row r="59" spans="2:14">
      <c r="B59" s="13">
        <v>10</v>
      </c>
      <c r="C59" s="14">
        <v>20.6059734</v>
      </c>
      <c r="D59" s="14">
        <v>20.6059734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</row>
    <row r="60" spans="2:14">
      <c r="B60" s="13">
        <v>11</v>
      </c>
      <c r="C60" s="14">
        <v>20.6374149</v>
      </c>
      <c r="D60" s="14">
        <v>20.6374149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</row>
    <row r="61" spans="2:14">
      <c r="B61" s="13">
        <v>12</v>
      </c>
      <c r="C61" s="14">
        <v>21.374107800000001</v>
      </c>
      <c r="D61" s="14">
        <v>21.374107800000001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</row>
    <row r="62" spans="2:14" ht="23.25">
      <c r="B62" s="10" t="s">
        <v>86</v>
      </c>
      <c r="C62" s="14">
        <v>21.616029000000001</v>
      </c>
      <c r="D62" s="14">
        <v>21.616029000000001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</row>
    <row r="63" spans="2:14">
      <c r="B63" s="13">
        <v>2</v>
      </c>
      <c r="C63" s="14">
        <v>21.987245999999999</v>
      </c>
      <c r="D63" s="14">
        <v>21.987245999999999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</row>
    <row r="64" spans="2:14">
      <c r="B64" s="13">
        <v>3</v>
      </c>
      <c r="C64" s="14">
        <v>22.249009999999998</v>
      </c>
      <c r="D64" s="14">
        <v>22.249009999999998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</row>
    <row r="65" spans="2:14">
      <c r="B65" s="13">
        <v>4</v>
      </c>
      <c r="C65" s="14">
        <v>22.9119290563</v>
      </c>
      <c r="D65" s="14">
        <v>22.9119290563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</row>
    <row r="66" spans="2:14">
      <c r="B66" s="13">
        <v>5</v>
      </c>
      <c r="C66" s="14">
        <v>23.156686430499999</v>
      </c>
      <c r="D66" s="14">
        <v>23.156686430499999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</row>
    <row r="67" spans="2:14">
      <c r="B67" s="13">
        <v>6</v>
      </c>
      <c r="C67" s="14">
        <v>23.0093504188</v>
      </c>
      <c r="D67" s="14">
        <v>23.0093504188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</row>
    <row r="68" spans="2:14">
      <c r="B68" s="13">
        <v>7</v>
      </c>
      <c r="C68" s="14">
        <v>22.799816685787309</v>
      </c>
      <c r="D68" s="14">
        <v>22.799816685787309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</row>
    <row r="69" spans="2:14">
      <c r="B69" s="13">
        <v>8</v>
      </c>
      <c r="C69" s="14">
        <v>22.823291066622087</v>
      </c>
      <c r="D69" s="14">
        <v>22.823291066622087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</row>
    <row r="70" spans="2:14">
      <c r="B70" s="13">
        <v>9</v>
      </c>
      <c r="C70" s="14">
        <v>23.010480885401098</v>
      </c>
      <c r="D70" s="14">
        <v>23.010480885401098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</row>
    <row r="71" spans="2:14">
      <c r="B71" s="13">
        <v>10</v>
      </c>
      <c r="C71" s="14">
        <v>23.054542099999999</v>
      </c>
      <c r="D71" s="14">
        <v>23.054542099999999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</row>
    <row r="72" spans="2:14">
      <c r="B72" s="13">
        <v>11</v>
      </c>
      <c r="C72" s="14">
        <v>22.4771368</v>
      </c>
      <c r="D72" s="14">
        <v>22.4771368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</row>
    <row r="73" spans="2:14">
      <c r="B73" s="13">
        <v>12</v>
      </c>
      <c r="C73" s="14">
        <v>21.538279599999999</v>
      </c>
      <c r="D73" s="14">
        <v>21.538279599999999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</row>
    <row r="74" spans="2:14" ht="23.25">
      <c r="B74" s="10" t="s">
        <v>90</v>
      </c>
      <c r="C74" s="14">
        <v>21.817651000000001</v>
      </c>
      <c r="D74" s="14">
        <v>21.817651000000001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</row>
    <row r="75" spans="2:14">
      <c r="B75" s="13">
        <v>2</v>
      </c>
      <c r="C75" s="14">
        <v>21.818676700000001</v>
      </c>
      <c r="D75" s="14">
        <v>21.818676700000001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</row>
    <row r="76" spans="2:14">
      <c r="B76" s="13">
        <v>3</v>
      </c>
      <c r="C76" s="14">
        <v>22.6</v>
      </c>
      <c r="D76" s="14">
        <v>22.6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</row>
    <row r="77" spans="2:14">
      <c r="B77" s="13">
        <v>4</v>
      </c>
      <c r="C77" s="14">
        <v>23.031550890999998</v>
      </c>
      <c r="D77" s="14">
        <v>23.031550890999998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</row>
    <row r="78" spans="2:14">
      <c r="B78" s="13">
        <v>5</v>
      </c>
      <c r="C78" s="14">
        <v>23.181343155</v>
      </c>
      <c r="D78" s="14">
        <v>23.181343155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</row>
    <row r="79" spans="2:14">
      <c r="B79" s="13">
        <v>6</v>
      </c>
      <c r="C79" s="14">
        <v>22.784444955000001</v>
      </c>
      <c r="D79" s="14">
        <v>22.784444955000001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</row>
    <row r="80" spans="2:14">
      <c r="B80" s="13">
        <v>7</v>
      </c>
      <c r="C80" s="14">
        <v>22.392862969999999</v>
      </c>
      <c r="D80" s="14">
        <v>22.392862969999999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</row>
    <row r="81" spans="2:14">
      <c r="B81" s="13">
        <v>8</v>
      </c>
      <c r="C81" s="14">
        <v>22.24771591</v>
      </c>
      <c r="D81" s="14">
        <v>22.24771591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</row>
    <row r="82" spans="2:14">
      <c r="B82" s="13">
        <v>9</v>
      </c>
      <c r="C82" s="14">
        <v>21.982367740000001</v>
      </c>
      <c r="D82" s="14">
        <v>21.982367740000001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</row>
    <row r="83" spans="2:14">
      <c r="B83" s="13">
        <v>10</v>
      </c>
      <c r="C83" s="14">
        <v>21.938727479579999</v>
      </c>
      <c r="D83" s="14">
        <v>21.938727479579999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</row>
    <row r="84" spans="2:14">
      <c r="B84" s="13">
        <v>11</v>
      </c>
      <c r="C84" s="14">
        <v>22.326633097889999</v>
      </c>
      <c r="D84" s="14">
        <v>22.326633097889999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</row>
    <row r="85" spans="2:14">
      <c r="B85" s="13">
        <v>12</v>
      </c>
      <c r="C85" s="14">
        <v>21.58443997837</v>
      </c>
      <c r="D85" s="14">
        <v>21.58443997837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</row>
    <row r="86" spans="2:14" ht="23.25">
      <c r="B86" s="10" t="s">
        <v>93</v>
      </c>
      <c r="C86" s="14">
        <v>21.518026989999999</v>
      </c>
      <c r="D86" s="14">
        <v>21.518026989999999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</row>
    <row r="87" spans="2:14">
      <c r="B87" s="13">
        <v>2</v>
      </c>
      <c r="C87" s="14">
        <v>20.928404690000001</v>
      </c>
      <c r="D87" s="14">
        <v>20.928404690000001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</row>
    <row r="88" spans="2:14">
      <c r="B88" s="13">
        <v>3</v>
      </c>
      <c r="C88" s="14">
        <v>20.91966583</v>
      </c>
      <c r="D88" s="14">
        <v>20.91966583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</row>
    <row r="89" spans="2:14">
      <c r="B89" s="13">
        <v>4</v>
      </c>
      <c r="C89" s="14">
        <v>20.401928510000001</v>
      </c>
      <c r="D89" s="14">
        <v>20.401928510000001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</row>
    <row r="90" spans="2:14">
      <c r="B90" s="13">
        <v>5</v>
      </c>
      <c r="C90" s="14">
        <v>20.338795659999999</v>
      </c>
      <c r="D90" s="14">
        <v>20.338795659999999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</row>
    <row r="91" spans="2:14">
      <c r="B91" s="13">
        <v>6</v>
      </c>
      <c r="C91" s="14">
        <v>20.22427635</v>
      </c>
      <c r="D91" s="14">
        <v>20.22427635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</row>
    <row r="92" spans="2:14">
      <c r="B92" s="13">
        <v>7</v>
      </c>
      <c r="C92" s="14">
        <v>19.612936380000001</v>
      </c>
      <c r="D92" s="14">
        <v>19.612936380000001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</row>
    <row r="93" spans="2:14">
      <c r="B93" s="13">
        <v>8</v>
      </c>
      <c r="C93" s="14">
        <v>19.61479782</v>
      </c>
      <c r="D93" s="14">
        <v>19.61479782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</row>
    <row r="94" spans="2:14">
      <c r="B94" s="13">
        <v>9</v>
      </c>
      <c r="C94" s="14">
        <v>19.505264319999998</v>
      </c>
      <c r="D94" s="14">
        <v>19.505264319999998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</row>
    <row r="95" spans="2:14">
      <c r="B95" s="13">
        <v>10</v>
      </c>
      <c r="C95" s="14">
        <v>19.2</v>
      </c>
      <c r="D95" s="14">
        <v>19.2245306849643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</row>
    <row r="96" spans="2:14">
      <c r="B96" s="13">
        <v>11</v>
      </c>
      <c r="C96" s="14">
        <v>18.89</v>
      </c>
      <c r="D96" s="14">
        <v>18.894061566492201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</row>
    <row r="97" spans="2:14">
      <c r="B97" s="13">
        <v>12</v>
      </c>
      <c r="C97" s="14">
        <v>17.03</v>
      </c>
      <c r="D97" s="14">
        <v>17.032527485921698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</row>
    <row r="98" spans="2:14" ht="23.25">
      <c r="B98" s="10" t="s">
        <v>95</v>
      </c>
      <c r="C98" s="11">
        <v>17.155921914592309</v>
      </c>
      <c r="D98" s="11">
        <v>17.16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</row>
    <row r="99" spans="2:14">
      <c r="B99" s="10">
        <v>2</v>
      </c>
      <c r="C99" s="11">
        <v>17.032735991197111</v>
      </c>
      <c r="D99" s="11">
        <v>17.03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</row>
    <row r="100" spans="2:14">
      <c r="B100" s="10">
        <v>3</v>
      </c>
      <c r="C100" s="11">
        <v>16.823774322362503</v>
      </c>
      <c r="D100" s="11">
        <v>16.82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</row>
    <row r="101" spans="2:14">
      <c r="B101" s="10">
        <v>4</v>
      </c>
      <c r="C101" s="11">
        <v>16.542746264842972</v>
      </c>
      <c r="D101" s="11">
        <v>16.54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</row>
    <row r="102" spans="2:14">
      <c r="B102" s="10">
        <v>5</v>
      </c>
      <c r="C102" s="11">
        <v>16.140117597850086</v>
      </c>
      <c r="D102" s="11">
        <v>16.14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</row>
    <row r="103" spans="2:14">
      <c r="B103" s="10">
        <v>6</v>
      </c>
      <c r="C103" s="11">
        <v>15.581228629063945</v>
      </c>
      <c r="D103" s="11">
        <v>15.58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</row>
    <row r="104" spans="2:14">
      <c r="B104" s="10">
        <v>7</v>
      </c>
      <c r="C104" s="11">
        <v>15.224222288588617</v>
      </c>
      <c r="D104" s="11">
        <v>15.22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</row>
    <row r="105" spans="2:14">
      <c r="B105" s="10">
        <v>8</v>
      </c>
      <c r="C105" s="11">
        <v>14.721828869181817</v>
      </c>
      <c r="D105" s="11">
        <v>14.72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</row>
    <row r="106" spans="2:14">
      <c r="B106" s="10">
        <v>9</v>
      </c>
      <c r="C106" s="11">
        <v>12.208943144723044</v>
      </c>
      <c r="D106" s="11">
        <v>12.21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</row>
    <row r="107" spans="2:14">
      <c r="B107" s="10">
        <v>10</v>
      </c>
      <c r="C107" s="11">
        <v>11.855305717857103</v>
      </c>
      <c r="D107" s="11">
        <v>11.86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</row>
    <row r="108" spans="2:14">
      <c r="B108" s="10">
        <v>11</v>
      </c>
      <c r="C108" s="11">
        <v>11.078411148633233</v>
      </c>
      <c r="D108" s="11">
        <v>11.08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</row>
    <row r="109" spans="2:14">
      <c r="B109" s="10">
        <v>12</v>
      </c>
      <c r="C109" s="12">
        <v>9.8480101598413725</v>
      </c>
      <c r="D109" s="12">
        <v>9.85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</row>
    <row r="110" spans="2:14" s="31" customFormat="1" ht="23.25">
      <c r="B110" s="10" t="s">
        <v>103</v>
      </c>
      <c r="C110" s="12">
        <v>9.83</v>
      </c>
      <c r="D110" s="12">
        <v>9.83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</row>
    <row r="111" spans="2:14">
      <c r="B111" s="10">
        <v>2</v>
      </c>
      <c r="C111" s="12">
        <v>9.64</v>
      </c>
      <c r="D111" s="12">
        <v>9.64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</row>
    <row r="112" spans="2:14">
      <c r="B112" s="10">
        <v>3</v>
      </c>
      <c r="C112" s="12">
        <v>9.1999999999999993</v>
      </c>
      <c r="D112" s="12">
        <v>9.1999999999999993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</row>
    <row r="113" spans="2:14">
      <c r="B113" s="10">
        <v>4</v>
      </c>
      <c r="C113" s="12">
        <v>9.0490730254329694</v>
      </c>
      <c r="D113" s="12">
        <v>9.0490730254329694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</row>
    <row r="114" spans="2:14">
      <c r="B114" s="10">
        <v>5</v>
      </c>
      <c r="C114" s="12">
        <v>8.8499785342849915</v>
      </c>
      <c r="D114" s="12">
        <v>8.8499785342849915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</row>
    <row r="115" spans="2:14">
      <c r="B115" s="10">
        <v>6</v>
      </c>
      <c r="C115" s="12">
        <v>7.9652639869112098</v>
      </c>
      <c r="D115" s="12">
        <v>7.9652639869112098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</row>
    <row r="116" spans="2:14">
      <c r="B116" s="10">
        <v>7</v>
      </c>
      <c r="C116" s="12">
        <v>6.7714260371784967</v>
      </c>
      <c r="D116" s="12">
        <v>6.7714260371784967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</row>
    <row r="117" spans="2:14">
      <c r="B117" s="10">
        <v>8</v>
      </c>
      <c r="C117" s="12">
        <v>6.7268601545169604</v>
      </c>
      <c r="D117" s="12">
        <v>6.7268601545169604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</row>
    <row r="118" spans="2:14">
      <c r="B118" s="10">
        <v>9</v>
      </c>
      <c r="C118" s="12">
        <v>6.7015631692652455</v>
      </c>
      <c r="D118" s="12">
        <v>6.7015631692652455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</row>
    <row r="119" spans="2:14">
      <c r="B119" s="10">
        <v>10</v>
      </c>
      <c r="C119" s="12">
        <v>6.5888505305361402</v>
      </c>
      <c r="D119" s="12">
        <v>6.5888505305361402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</row>
    <row r="120" spans="2:14">
      <c r="B120" s="10">
        <v>11</v>
      </c>
      <c r="C120" s="12">
        <v>6.4572329408632791</v>
      </c>
      <c r="D120" s="12">
        <v>6.4572329408632791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</row>
    <row r="121" spans="2:14">
      <c r="B121" s="10">
        <v>12</v>
      </c>
      <c r="C121" s="12">
        <v>6.4412007857843454</v>
      </c>
      <c r="D121" s="12">
        <v>6.4412007857843454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</row>
    <row r="122" spans="2:14" ht="23.25">
      <c r="B122" s="10" t="s">
        <v>108</v>
      </c>
      <c r="C122" s="12">
        <v>6.4140449099621408</v>
      </c>
      <c r="D122" s="12">
        <v>6.4140449099621408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</row>
    <row r="123" spans="2:14">
      <c r="B123" s="10">
        <v>2</v>
      </c>
      <c r="C123" s="12">
        <v>6.3678805045345959</v>
      </c>
      <c r="D123" s="12">
        <v>6.3678805045345959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</row>
    <row r="124" spans="2:14">
      <c r="B124" s="10">
        <v>3</v>
      </c>
      <c r="C124" s="12">
        <v>5.4580536999999998</v>
      </c>
      <c r="D124" s="12">
        <v>5.4580536999999998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</row>
    <row r="125" spans="2:14">
      <c r="B125" s="10">
        <v>4</v>
      </c>
      <c r="C125" s="12">
        <v>5.4353647</v>
      </c>
      <c r="D125" s="12">
        <v>5.4353647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</row>
    <row r="126" spans="2:14">
      <c r="B126" s="10">
        <v>5</v>
      </c>
      <c r="C126" s="12">
        <v>5.3872462859999999</v>
      </c>
      <c r="D126" s="12">
        <v>5.3872462859999999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</row>
    <row r="127" spans="2:14">
      <c r="B127" s="10">
        <v>6</v>
      </c>
      <c r="C127" s="12">
        <v>5.2132363460000004</v>
      </c>
      <c r="D127" s="12">
        <v>5.2132363460000004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</row>
    <row r="128" spans="2:14">
      <c r="B128" s="10">
        <v>7</v>
      </c>
      <c r="C128" s="12">
        <v>4.9775865493906251</v>
      </c>
      <c r="D128" s="12">
        <v>4.9775865493906251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</row>
    <row r="129" spans="2:14">
      <c r="B129" s="10">
        <v>8</v>
      </c>
      <c r="C129" s="12">
        <v>4.9022872744738413</v>
      </c>
      <c r="D129" s="12">
        <v>4.9022872744738413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</row>
    <row r="130" spans="2:14">
      <c r="B130" s="10">
        <v>9</v>
      </c>
      <c r="C130" s="12">
        <v>4.6616815196092816</v>
      </c>
      <c r="D130" s="12">
        <v>4.6616815196092816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</row>
    <row r="131" spans="2:14">
      <c r="B131" s="10">
        <v>10</v>
      </c>
      <c r="C131" s="12">
        <v>4.5657116489312077</v>
      </c>
      <c r="D131" s="12">
        <v>4.5657116489312077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</row>
    <row r="132" spans="2:14">
      <c r="B132" s="10">
        <v>11</v>
      </c>
      <c r="C132" s="12">
        <v>4.5802515997782889</v>
      </c>
      <c r="D132" s="12">
        <v>4.5802515997782889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</row>
    <row r="133" spans="2:14">
      <c r="B133" s="10">
        <v>12</v>
      </c>
      <c r="C133" s="12">
        <v>4.0852373277359382</v>
      </c>
      <c r="D133" s="12">
        <v>4.0852373277359382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</row>
    <row r="134" spans="2:14" s="62" customFormat="1" ht="23.25">
      <c r="B134" s="10" t="s">
        <v>117</v>
      </c>
      <c r="C134" s="12">
        <v>3.9647655093914347</v>
      </c>
      <c r="D134" s="12">
        <v>3.0592970928521561</v>
      </c>
      <c r="E134" s="12">
        <v>0.21022701800711552</v>
      </c>
      <c r="F134" s="12">
        <v>0.21960508663965594</v>
      </c>
      <c r="G134" s="12">
        <v>0.19288488590694453</v>
      </c>
      <c r="H134" s="12">
        <v>0.15070328778298592</v>
      </c>
      <c r="I134" s="12">
        <v>0.13204813820257666</v>
      </c>
      <c r="J134" s="12">
        <v>0.17039391118961067</v>
      </c>
      <c r="K134" s="12">
        <v>0.12462542982094948</v>
      </c>
      <c r="L134" s="12">
        <v>0.20774740492306609</v>
      </c>
      <c r="M134" s="12">
        <v>0.21964292687262343</v>
      </c>
      <c r="N134" s="12">
        <v>0.24560150172315875</v>
      </c>
    </row>
    <row r="135" spans="2:14">
      <c r="B135" s="10">
        <v>2</v>
      </c>
      <c r="C135" s="12">
        <v>3.6696096852930213</v>
      </c>
      <c r="D135" s="12">
        <v>2.2636232833640877</v>
      </c>
      <c r="E135" s="12">
        <v>0.31889001061870825</v>
      </c>
      <c r="F135" s="12">
        <v>0.38223349344378921</v>
      </c>
      <c r="G135" s="12">
        <v>0.28237035767562668</v>
      </c>
      <c r="H135" s="12">
        <v>0.19043064560424128</v>
      </c>
      <c r="I135" s="12">
        <v>0.23206189458656823</v>
      </c>
      <c r="J135" s="12">
        <v>0.22798174118997583</v>
      </c>
      <c r="K135" s="12">
        <v>0.25388866288242484</v>
      </c>
      <c r="L135" s="12">
        <v>0.23821824156202265</v>
      </c>
      <c r="M135" s="12">
        <v>0.36104070351516437</v>
      </c>
      <c r="N135" s="12">
        <v>0.26004498705483314</v>
      </c>
    </row>
    <row r="136" spans="2:14">
      <c r="B136" s="10">
        <v>3</v>
      </c>
      <c r="C136" s="12">
        <v>3.2972610647962597</v>
      </c>
      <c r="D136" s="12">
        <v>1.7431806400277396</v>
      </c>
      <c r="E136" s="12">
        <v>0.31149456094889172</v>
      </c>
      <c r="F136" s="12">
        <v>0.3991710985772321</v>
      </c>
      <c r="G136" s="12">
        <v>0.32162858093491797</v>
      </c>
      <c r="H136" s="12">
        <v>0.28057659949077607</v>
      </c>
      <c r="I136" s="12">
        <v>0.24120958481670218</v>
      </c>
      <c r="J136" s="12">
        <v>0.32034539691069686</v>
      </c>
      <c r="K136" s="12">
        <v>0.27921349175031729</v>
      </c>
      <c r="L136" s="12">
        <v>0.33809717035213627</v>
      </c>
      <c r="M136" s="12">
        <v>0.40007547290865553</v>
      </c>
      <c r="N136" s="12">
        <v>0.36283294583522263</v>
      </c>
    </row>
    <row r="137" spans="2:14">
      <c r="B137" s="10">
        <v>4</v>
      </c>
      <c r="C137" s="12">
        <v>3.2334934766534764</v>
      </c>
      <c r="D137" s="12">
        <v>1.411095690179329</v>
      </c>
      <c r="E137" s="12">
        <v>0.36282794536678997</v>
      </c>
      <c r="F137" s="12">
        <v>0.53779391084496697</v>
      </c>
      <c r="G137" s="12">
        <v>0.35728618783872346</v>
      </c>
      <c r="H137" s="12">
        <v>0.27512299034485421</v>
      </c>
      <c r="I137" s="12">
        <v>0.28936675207881279</v>
      </c>
      <c r="J137" s="12">
        <v>0.29912706433814096</v>
      </c>
      <c r="K137" s="12">
        <v>0.37134555173578621</v>
      </c>
      <c r="L137" s="12">
        <v>0.41069766186493561</v>
      </c>
      <c r="M137" s="12">
        <v>0.48967392059865666</v>
      </c>
      <c r="N137" s="12">
        <v>0.42347249563741673</v>
      </c>
    </row>
    <row r="138" spans="2:14">
      <c r="B138" s="10">
        <v>5</v>
      </c>
      <c r="C138" s="12">
        <v>3.2209187081958022</v>
      </c>
      <c r="D138" s="12">
        <v>1.1346735080548322</v>
      </c>
      <c r="E138" s="12">
        <v>0.49606451388209827</v>
      </c>
      <c r="F138" s="12">
        <v>0.56367023504785063</v>
      </c>
      <c r="G138" s="12">
        <v>0.35699625301802396</v>
      </c>
      <c r="H138" s="12">
        <v>0.29072741606159402</v>
      </c>
      <c r="I138" s="12">
        <v>0.37878678213140304</v>
      </c>
      <c r="J138" s="12">
        <v>0.30002231632978082</v>
      </c>
      <c r="K138" s="12">
        <v>0.40069110997318225</v>
      </c>
      <c r="L138" s="12">
        <v>0.44151404124929217</v>
      </c>
      <c r="M138" s="12">
        <v>0.58631452468943035</v>
      </c>
      <c r="N138" s="12">
        <v>0.44971761761707008</v>
      </c>
    </row>
    <row r="139" spans="2:14">
      <c r="B139" s="10">
        <v>6</v>
      </c>
      <c r="C139" s="12">
        <v>2.878406794044237</v>
      </c>
      <c r="D139" s="12">
        <v>0.60043159304555149</v>
      </c>
      <c r="E139" s="12">
        <v>0.52507238890407537</v>
      </c>
      <c r="F139" s="12">
        <v>0.59997882615830256</v>
      </c>
      <c r="G139" s="12">
        <v>0.41080258741658859</v>
      </c>
      <c r="H139" s="12">
        <v>0.36525970959123644</v>
      </c>
      <c r="I139" s="12">
        <v>0.3768616889284826</v>
      </c>
      <c r="J139" s="12">
        <v>0.34459641388045625</v>
      </c>
      <c r="K139" s="12">
        <v>0.42957984011145722</v>
      </c>
      <c r="L139" s="12">
        <v>0.49491952090711644</v>
      </c>
      <c r="M139" s="12">
        <v>0.66297024915767633</v>
      </c>
      <c r="N139" s="12">
        <v>0.55616694045702886</v>
      </c>
    </row>
    <row r="140" spans="2:14">
      <c r="B140" s="10">
        <v>7</v>
      </c>
      <c r="C140" s="12">
        <v>2.8229159801186916</v>
      </c>
      <c r="D140" s="12">
        <v>0.40767595444533899</v>
      </c>
      <c r="E140" s="12">
        <v>0.50608567693395212</v>
      </c>
      <c r="F140" s="12">
        <v>0.67025684222703363</v>
      </c>
      <c r="G140" s="12">
        <v>0.4566457579802421</v>
      </c>
      <c r="H140" s="12">
        <v>0.41124766924460721</v>
      </c>
      <c r="I140" s="12">
        <v>0.37100407928751755</v>
      </c>
      <c r="J140" s="12">
        <v>0.42339513791266015</v>
      </c>
      <c r="K140" s="12">
        <v>0.43987797013533081</v>
      </c>
      <c r="L140" s="12">
        <v>0.55727686928552345</v>
      </c>
      <c r="M140" s="12">
        <v>0.71492273622398717</v>
      </c>
      <c r="N140" s="12">
        <v>0.6236749110436639</v>
      </c>
    </row>
    <row r="141" spans="2:14">
      <c r="B141" s="10">
        <v>8</v>
      </c>
      <c r="C141" s="12">
        <v>2.811886975150645</v>
      </c>
      <c r="D141" s="12">
        <v>4.4336083787769959E-2</v>
      </c>
      <c r="E141" s="12">
        <v>0.7141283039522881</v>
      </c>
      <c r="F141" s="12">
        <v>0.65070199177356325</v>
      </c>
      <c r="G141" s="12">
        <v>0.49911496002296918</v>
      </c>
      <c r="H141" s="12">
        <v>0.4318033310752547</v>
      </c>
      <c r="I141" s="12">
        <v>0.47180230453879979</v>
      </c>
      <c r="J141" s="12">
        <v>0.45398780355858914</v>
      </c>
      <c r="K141" s="12">
        <v>0.5003052041913536</v>
      </c>
      <c r="L141" s="12">
        <v>0.61316041739081761</v>
      </c>
      <c r="M141" s="12">
        <v>0.71461179303121103</v>
      </c>
      <c r="N141" s="12">
        <v>0.68119538489921094</v>
      </c>
    </row>
    <row r="142" spans="2:14">
      <c r="B142" s="10">
        <v>9</v>
      </c>
      <c r="C142" s="12">
        <v>2.8213900168924075</v>
      </c>
      <c r="D142" s="12">
        <v>-6.286210417568483E-2</v>
      </c>
      <c r="E142" s="12">
        <v>0.66228357952261918</v>
      </c>
      <c r="F142" s="12">
        <v>0.73657523392694324</v>
      </c>
      <c r="G142" s="12">
        <v>0.52428623263725482</v>
      </c>
      <c r="H142" s="12">
        <v>0.48480996043569435</v>
      </c>
      <c r="I142" s="12">
        <v>0.47629711454558077</v>
      </c>
      <c r="J142" s="12">
        <v>0.43055594481309223</v>
      </c>
      <c r="K142" s="12">
        <v>0.52622178643553985</v>
      </c>
      <c r="L142" s="12">
        <v>0.55072113235531983</v>
      </c>
      <c r="M142" s="12">
        <v>0.8427301716956439</v>
      </c>
      <c r="N142" s="12">
        <v>0.73952569555805425</v>
      </c>
    </row>
    <row r="143" spans="2:14">
      <c r="B143" s="10">
        <v>10</v>
      </c>
      <c r="C143" s="12">
        <v>2.7595476526356228</v>
      </c>
      <c r="D143" s="12">
        <v>-0.15968166676439666</v>
      </c>
      <c r="E143" s="12">
        <v>0.59798910695013863</v>
      </c>
      <c r="F143" s="12">
        <v>0.77833713267186433</v>
      </c>
      <c r="G143" s="12">
        <v>0.5635739469172738</v>
      </c>
      <c r="H143" s="12">
        <v>0.49121381359674388</v>
      </c>
      <c r="I143" s="12">
        <v>0.48811531926399887</v>
      </c>
      <c r="J143" s="12">
        <v>0.54958863388821788</v>
      </c>
      <c r="K143" s="12">
        <v>0.46649313738968967</v>
      </c>
      <c r="L143" s="12">
        <v>0.55633670959225334</v>
      </c>
      <c r="M143" s="12">
        <v>0.95768558881681543</v>
      </c>
      <c r="N143" s="12">
        <v>0.57656543386155512</v>
      </c>
    </row>
    <row r="144" spans="2:14">
      <c r="B144" s="10">
        <v>11</v>
      </c>
      <c r="C144" s="12">
        <v>2.7512459257072659</v>
      </c>
      <c r="D144" s="12">
        <v>-0.29401022627708456</v>
      </c>
      <c r="E144" s="12">
        <v>0.68717208926580842</v>
      </c>
      <c r="F144" s="12">
        <v>0.72462757984012482</v>
      </c>
      <c r="G144" s="12">
        <v>0.61301096908052055</v>
      </c>
      <c r="H144" s="12">
        <v>0.47921485537326625</v>
      </c>
      <c r="I144" s="12">
        <v>0.54123065842463047</v>
      </c>
      <c r="J144" s="12">
        <v>0.48894910603901209</v>
      </c>
      <c r="K144" s="12">
        <v>0.5578351825153578</v>
      </c>
      <c r="L144" s="12">
        <v>0.58484285119156709</v>
      </c>
      <c r="M144" s="12">
        <v>0.89339880256011206</v>
      </c>
      <c r="N144" s="12">
        <v>0.71421176133822595</v>
      </c>
    </row>
    <row r="145" spans="2:14">
      <c r="B145" s="10">
        <v>12</v>
      </c>
      <c r="C145" s="12">
        <v>2.714081669187689</v>
      </c>
      <c r="D145" s="12">
        <v>-0.56525300183501215</v>
      </c>
      <c r="E145" s="12">
        <v>0.75127656518384889</v>
      </c>
      <c r="F145" s="12">
        <v>0.75735162646082244</v>
      </c>
      <c r="G145" s="12">
        <v>0.69781838446464439</v>
      </c>
      <c r="H145" s="12">
        <v>0.52452079677739372</v>
      </c>
      <c r="I145" s="12">
        <v>0.54836729813599172</v>
      </c>
      <c r="J145" s="12">
        <v>0.51472539643744808</v>
      </c>
      <c r="K145" s="12">
        <v>0.52913553523544676</v>
      </c>
      <c r="L145" s="12">
        <v>0.63589464535989704</v>
      </c>
      <c r="M145" s="12">
        <v>0.90242670398364577</v>
      </c>
      <c r="N145" s="12">
        <v>0.81599590948000511</v>
      </c>
    </row>
  </sheetData>
  <mergeCells count="1">
    <mergeCell ref="B1:H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rowBreaks count="1" manualBreakCount="1">
    <brk id="73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3"/>
  <sheetViews>
    <sheetView showGridLines="0" view="pageBreakPreview" zoomScale="130" zoomScaleNormal="200" zoomScaleSheetLayoutView="130" workbookViewId="0">
      <selection activeCell="I18" sqref="I18"/>
    </sheetView>
  </sheetViews>
  <sheetFormatPr defaultRowHeight="15"/>
  <cols>
    <col min="1" max="1" width="0.7109375" customWidth="1"/>
    <col min="2" max="2" width="21.7109375" customWidth="1"/>
    <col min="3" max="3" width="6.42578125" customWidth="1"/>
    <col min="4" max="4" width="5.7109375" customWidth="1"/>
    <col min="5" max="5" width="5.85546875" customWidth="1"/>
    <col min="6" max="6" width="3.140625" customWidth="1"/>
    <col min="7" max="7" width="3.28515625" customWidth="1"/>
  </cols>
  <sheetData>
    <row r="1" spans="2:5" s="82" customFormat="1"/>
    <row r="2" spans="2:5" ht="15.75" customHeight="1">
      <c r="B2" s="172" t="s">
        <v>248</v>
      </c>
      <c r="C2" s="173"/>
      <c r="D2" s="173"/>
      <c r="E2" s="173"/>
    </row>
    <row r="3" spans="2:5" ht="27" customHeight="1">
      <c r="B3" s="63"/>
      <c r="C3" s="63" t="s">
        <v>15</v>
      </c>
      <c r="D3" s="63" t="s">
        <v>14</v>
      </c>
      <c r="E3" s="63" t="s">
        <v>13</v>
      </c>
    </row>
    <row r="4" spans="2:5" ht="32.25" customHeight="1">
      <c r="B4" s="7" t="s">
        <v>114</v>
      </c>
      <c r="C4" s="64">
        <v>-1.36</v>
      </c>
      <c r="D4" s="64">
        <v>2.8</v>
      </c>
      <c r="E4" s="64">
        <v>4.92</v>
      </c>
    </row>
    <row r="5" spans="2:5" ht="18" customHeight="1">
      <c r="B5" s="160" t="s">
        <v>115</v>
      </c>
      <c r="C5" s="66">
        <v>0.87</v>
      </c>
      <c r="D5" s="66">
        <v>16.5</v>
      </c>
      <c r="E5" s="67">
        <v>34.03</v>
      </c>
    </row>
    <row r="6" spans="2:5" ht="18.75" customHeight="1">
      <c r="B6" s="160" t="s">
        <v>249</v>
      </c>
      <c r="C6" s="66" t="s">
        <v>118</v>
      </c>
      <c r="D6" s="66">
        <v>9</v>
      </c>
      <c r="E6" s="66">
        <v>17</v>
      </c>
    </row>
    <row r="7" spans="2:5" ht="18" customHeight="1">
      <c r="B7" s="161" t="s">
        <v>17</v>
      </c>
      <c r="C7" s="68">
        <v>4.0609935091934668</v>
      </c>
      <c r="D7" s="68">
        <v>-9.7784444321353021</v>
      </c>
      <c r="E7" s="68">
        <v>-17.092852323722752</v>
      </c>
    </row>
    <row r="8" spans="2:5" ht="12" customHeight="1">
      <c r="B8" s="7" t="s">
        <v>16</v>
      </c>
      <c r="C8" s="7"/>
      <c r="D8" s="7"/>
      <c r="E8" s="7"/>
    </row>
    <row r="13" spans="2:5">
      <c r="B13" s="171"/>
      <c r="C13" s="171"/>
      <c r="D13" s="171"/>
      <c r="E13" s="171"/>
    </row>
  </sheetData>
  <mergeCells count="2">
    <mergeCell ref="B2:E2"/>
    <mergeCell ref="B13:E1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view="pageBreakPreview" zoomScale="145" zoomScaleNormal="200" zoomScaleSheetLayoutView="145" workbookViewId="0">
      <selection activeCell="B1" sqref="B1"/>
    </sheetView>
  </sheetViews>
  <sheetFormatPr defaultRowHeight="15"/>
  <cols>
    <col min="1" max="1" width="40.28515625" customWidth="1"/>
    <col min="3" max="7" width="16.5703125" customWidth="1"/>
    <col min="8" max="8" width="15" customWidth="1"/>
    <col min="9" max="9" width="12" customWidth="1"/>
  </cols>
  <sheetData>
    <row r="1" spans="1:8" ht="230.25" customHeight="1"/>
    <row r="2" spans="1:8" ht="24.75" customHeight="1">
      <c r="B2" s="2"/>
      <c r="C2" s="15" t="s">
        <v>27</v>
      </c>
      <c r="D2" s="15" t="s">
        <v>15</v>
      </c>
      <c r="E2" s="15" t="s">
        <v>26</v>
      </c>
      <c r="F2" s="15" t="s">
        <v>25</v>
      </c>
      <c r="G2" s="15" t="s">
        <v>32</v>
      </c>
      <c r="H2" s="15" t="s">
        <v>104</v>
      </c>
    </row>
    <row r="3" spans="1:8" ht="23.25">
      <c r="B3" s="16" t="s">
        <v>24</v>
      </c>
      <c r="C3" s="5">
        <v>25.049813148375161</v>
      </c>
      <c r="D3" s="5"/>
      <c r="E3" s="5"/>
      <c r="F3" s="5"/>
      <c r="G3" s="17">
        <v>12</v>
      </c>
      <c r="H3">
        <v>0</v>
      </c>
    </row>
    <row r="4" spans="1:8">
      <c r="B4" s="4" t="s">
        <v>7</v>
      </c>
      <c r="C4" s="5">
        <v>28.861482402650985</v>
      </c>
      <c r="D4" s="5"/>
      <c r="E4" s="5"/>
      <c r="F4" s="5"/>
      <c r="G4" s="17">
        <v>12</v>
      </c>
      <c r="H4" s="58">
        <v>0</v>
      </c>
    </row>
    <row r="5" spans="1:8">
      <c r="B5" s="4" t="s">
        <v>6</v>
      </c>
      <c r="C5" s="5">
        <v>25.291966474496107</v>
      </c>
      <c r="D5" s="5"/>
      <c r="E5" s="5"/>
      <c r="F5" s="5"/>
      <c r="G5" s="17">
        <v>12</v>
      </c>
      <c r="H5" s="58">
        <v>0</v>
      </c>
    </row>
    <row r="6" spans="1:8">
      <c r="A6" t="s">
        <v>87</v>
      </c>
      <c r="B6" s="4" t="s">
        <v>5</v>
      </c>
      <c r="C6" s="5">
        <v>24.744808908626361</v>
      </c>
      <c r="D6" s="5"/>
      <c r="E6" s="5"/>
      <c r="F6" s="5"/>
      <c r="G6" s="17">
        <v>12</v>
      </c>
      <c r="H6" s="58">
        <v>0</v>
      </c>
    </row>
    <row r="7" spans="1:8" ht="23.25">
      <c r="B7" s="16" t="s">
        <v>23</v>
      </c>
      <c r="C7" s="5">
        <v>24.489428144610951</v>
      </c>
      <c r="D7" s="5"/>
      <c r="E7" s="5"/>
      <c r="F7" s="5"/>
      <c r="G7" s="17">
        <v>12</v>
      </c>
      <c r="H7" s="58">
        <v>0</v>
      </c>
    </row>
    <row r="8" spans="1:8">
      <c r="B8" s="4" t="s">
        <v>7</v>
      </c>
      <c r="C8" s="5">
        <v>25.917152654902338</v>
      </c>
      <c r="D8" s="5"/>
      <c r="E8" s="5"/>
      <c r="F8" s="5"/>
      <c r="G8" s="17">
        <v>12</v>
      </c>
      <c r="H8" s="58">
        <v>0</v>
      </c>
    </row>
    <row r="9" spans="1:8">
      <c r="B9" s="4" t="s">
        <v>6</v>
      </c>
      <c r="C9" s="5">
        <v>24.770723301355126</v>
      </c>
      <c r="D9" s="5"/>
      <c r="E9" s="5"/>
      <c r="F9" s="5"/>
      <c r="G9" s="17">
        <v>12</v>
      </c>
      <c r="H9" s="58">
        <v>0</v>
      </c>
    </row>
    <row r="10" spans="1:8">
      <c r="B10" s="4" t="s">
        <v>5</v>
      </c>
      <c r="C10" s="5">
        <v>27.883197501307173</v>
      </c>
      <c r="D10" s="5"/>
      <c r="E10" s="5"/>
      <c r="F10" s="5"/>
      <c r="G10" s="17">
        <v>12</v>
      </c>
      <c r="H10" s="58">
        <v>0</v>
      </c>
    </row>
    <row r="11" spans="1:8" ht="23.25">
      <c r="B11" s="16" t="s">
        <v>22</v>
      </c>
      <c r="C11" s="5">
        <v>27.428652471870979</v>
      </c>
      <c r="D11" s="5"/>
      <c r="E11" s="5"/>
      <c r="F11" s="5"/>
      <c r="G11" s="17">
        <v>12</v>
      </c>
      <c r="H11" s="58">
        <v>0</v>
      </c>
    </row>
    <row r="12" spans="1:8">
      <c r="B12" s="4" t="s">
        <v>7</v>
      </c>
      <c r="C12" s="5">
        <v>28.145067311942874</v>
      </c>
      <c r="D12" s="5"/>
      <c r="E12" s="5"/>
      <c r="F12" s="5"/>
      <c r="G12" s="17">
        <v>12</v>
      </c>
      <c r="H12" s="58">
        <v>0</v>
      </c>
    </row>
    <row r="13" spans="1:8">
      <c r="B13" s="4" t="s">
        <v>6</v>
      </c>
      <c r="C13" s="5">
        <v>23.295419268050502</v>
      </c>
      <c r="D13" s="5"/>
      <c r="E13" s="5"/>
      <c r="F13" s="5"/>
      <c r="G13" s="17">
        <v>12</v>
      </c>
      <c r="H13" s="58">
        <v>0</v>
      </c>
    </row>
    <row r="14" spans="1:8">
      <c r="B14" s="4" t="s">
        <v>5</v>
      </c>
      <c r="C14" s="5">
        <v>21.88743309261417</v>
      </c>
      <c r="D14" s="5"/>
      <c r="E14" s="5"/>
      <c r="F14" s="5"/>
      <c r="G14" s="17">
        <v>12</v>
      </c>
      <c r="H14" s="58">
        <v>0</v>
      </c>
    </row>
    <row r="15" spans="1:8">
      <c r="B15" s="4" t="s">
        <v>12</v>
      </c>
      <c r="C15" s="5">
        <v>20.809532406018967</v>
      </c>
      <c r="D15" s="5"/>
      <c r="E15" s="5"/>
      <c r="F15" s="5"/>
      <c r="G15" s="17">
        <v>12</v>
      </c>
      <c r="H15" s="58">
        <v>0</v>
      </c>
    </row>
    <row r="16" spans="1:8">
      <c r="B16" s="4" t="s">
        <v>7</v>
      </c>
      <c r="C16" s="5">
        <v>21.160365596623659</v>
      </c>
      <c r="D16" s="5"/>
      <c r="E16" s="5"/>
      <c r="F16" s="5"/>
      <c r="G16" s="17">
        <v>12</v>
      </c>
      <c r="H16" s="58">
        <v>0</v>
      </c>
    </row>
    <row r="17" spans="2:8">
      <c r="B17" s="4" t="s">
        <v>6</v>
      </c>
      <c r="C17" s="5">
        <v>21.305679557664444</v>
      </c>
      <c r="D17" s="5"/>
      <c r="E17" s="5"/>
      <c r="F17" s="5"/>
      <c r="G17" s="17">
        <v>12</v>
      </c>
      <c r="H17" s="58">
        <v>0</v>
      </c>
    </row>
    <row r="18" spans="2:8">
      <c r="B18" s="4" t="s">
        <v>5</v>
      </c>
      <c r="C18" s="5">
        <v>21.442573469714386</v>
      </c>
      <c r="D18" s="5"/>
      <c r="E18" s="5"/>
      <c r="F18" s="5"/>
      <c r="G18" s="17">
        <v>12</v>
      </c>
      <c r="H18" s="58">
        <v>0</v>
      </c>
    </row>
    <row r="19" spans="2:8">
      <c r="B19" s="4" t="s">
        <v>11</v>
      </c>
      <c r="C19" s="5">
        <v>21.530449589194056</v>
      </c>
      <c r="D19" s="5"/>
      <c r="E19" s="5"/>
      <c r="F19" s="5"/>
      <c r="G19" s="17">
        <v>12</v>
      </c>
      <c r="H19" s="58">
        <v>0</v>
      </c>
    </row>
    <row r="20" spans="2:8">
      <c r="B20" s="6" t="s">
        <v>7</v>
      </c>
      <c r="C20" s="5">
        <v>20.706759257598016</v>
      </c>
      <c r="D20" s="5"/>
      <c r="E20" s="5"/>
      <c r="F20" s="5"/>
      <c r="G20" s="17">
        <v>12</v>
      </c>
      <c r="H20" s="58">
        <v>0</v>
      </c>
    </row>
    <row r="21" spans="2:8">
      <c r="B21" s="6" t="s">
        <v>6</v>
      </c>
      <c r="C21" s="5">
        <v>20.123347316747665</v>
      </c>
      <c r="D21" s="5"/>
      <c r="E21" s="5"/>
      <c r="F21" s="5"/>
      <c r="G21" s="17">
        <v>12</v>
      </c>
      <c r="H21" s="58">
        <v>0</v>
      </c>
    </row>
    <row r="22" spans="2:8">
      <c r="B22" s="6" t="s">
        <v>5</v>
      </c>
      <c r="C22" s="5">
        <v>19.906597846691756</v>
      </c>
      <c r="D22" s="5"/>
      <c r="E22" s="5"/>
      <c r="F22" s="5"/>
      <c r="G22" s="17">
        <v>12</v>
      </c>
      <c r="H22" s="58">
        <v>0</v>
      </c>
    </row>
    <row r="23" spans="2:8">
      <c r="B23" s="6" t="s">
        <v>10</v>
      </c>
      <c r="C23" s="5">
        <v>20.358299246649644</v>
      </c>
      <c r="D23" s="5"/>
      <c r="E23" s="5"/>
      <c r="F23" s="5"/>
      <c r="G23" s="17">
        <v>12</v>
      </c>
      <c r="H23" s="58">
        <v>0</v>
      </c>
    </row>
    <row r="24" spans="2:8">
      <c r="B24" s="6" t="s">
        <v>7</v>
      </c>
      <c r="C24" s="5">
        <v>19.729662757062506</v>
      </c>
      <c r="D24" s="5"/>
      <c r="E24" s="5"/>
      <c r="F24" s="5"/>
      <c r="G24" s="17">
        <v>12</v>
      </c>
      <c r="H24" s="58">
        <v>0</v>
      </c>
    </row>
    <row r="25" spans="2:8">
      <c r="B25" s="6" t="s">
        <v>6</v>
      </c>
      <c r="C25" s="5">
        <v>20.123347316747665</v>
      </c>
      <c r="D25" s="5"/>
      <c r="E25" s="5"/>
      <c r="F25" s="5"/>
      <c r="G25" s="17">
        <v>12</v>
      </c>
      <c r="H25" s="58">
        <v>0</v>
      </c>
    </row>
    <row r="26" spans="2:8">
      <c r="B26" s="6" t="s">
        <v>5</v>
      </c>
      <c r="C26" s="5">
        <v>19.14714920614859</v>
      </c>
      <c r="D26" s="5"/>
      <c r="E26" s="5"/>
      <c r="F26" s="5"/>
      <c r="G26" s="17">
        <v>12</v>
      </c>
      <c r="H26" s="58">
        <v>0</v>
      </c>
    </row>
    <row r="27" spans="2:8">
      <c r="B27" s="6" t="s">
        <v>9</v>
      </c>
      <c r="C27" s="5">
        <v>17.28</v>
      </c>
      <c r="D27" s="5"/>
      <c r="E27" s="5"/>
      <c r="F27" s="5"/>
      <c r="G27" s="17">
        <v>12</v>
      </c>
      <c r="H27" s="58">
        <v>0</v>
      </c>
    </row>
    <row r="28" spans="2:8">
      <c r="B28" s="6" t="s">
        <v>7</v>
      </c>
      <c r="C28" s="5">
        <v>17.2</v>
      </c>
      <c r="D28" s="5"/>
      <c r="E28" s="5"/>
      <c r="F28" s="5"/>
      <c r="G28" s="17">
        <v>12</v>
      </c>
      <c r="H28" s="58">
        <v>0</v>
      </c>
    </row>
    <row r="29" spans="2:8">
      <c r="B29" s="6" t="s">
        <v>6</v>
      </c>
      <c r="C29" s="5">
        <v>16.399999999999999</v>
      </c>
      <c r="D29" s="5"/>
      <c r="E29" s="5"/>
      <c r="F29" s="5"/>
      <c r="G29" s="17">
        <v>12</v>
      </c>
      <c r="H29" s="58">
        <v>0</v>
      </c>
    </row>
    <row r="30" spans="2:8">
      <c r="B30" s="6" t="s">
        <v>5</v>
      </c>
      <c r="C30" s="5">
        <v>19.874664720544452</v>
      </c>
      <c r="D30" s="5"/>
      <c r="E30" s="5"/>
      <c r="F30" s="5"/>
      <c r="G30" s="17">
        <v>12</v>
      </c>
      <c r="H30" s="58">
        <v>0</v>
      </c>
    </row>
    <row r="31" spans="2:8">
      <c r="B31" s="6" t="s">
        <v>8</v>
      </c>
      <c r="C31" s="5">
        <v>20.418704320845873</v>
      </c>
      <c r="D31" s="5"/>
      <c r="E31" s="5"/>
      <c r="F31" s="5"/>
      <c r="G31" s="17">
        <v>12</v>
      </c>
      <c r="H31" s="58">
        <v>0</v>
      </c>
    </row>
    <row r="32" spans="2:8">
      <c r="B32" s="6" t="s">
        <v>7</v>
      </c>
      <c r="C32" s="5">
        <v>20.225985910863386</v>
      </c>
      <c r="D32" s="5"/>
      <c r="E32" s="5"/>
      <c r="F32" s="5"/>
      <c r="G32" s="17">
        <v>12</v>
      </c>
      <c r="H32" s="58">
        <v>0</v>
      </c>
    </row>
    <row r="33" spans="2:8">
      <c r="B33" s="6" t="s">
        <v>6</v>
      </c>
      <c r="C33" s="5">
        <v>19.900585959620294</v>
      </c>
      <c r="D33" s="5"/>
      <c r="E33" s="5"/>
      <c r="F33" s="5"/>
      <c r="G33" s="17">
        <v>12</v>
      </c>
      <c r="H33" s="58">
        <v>0</v>
      </c>
    </row>
    <row r="34" spans="2:8">
      <c r="B34" s="6" t="s">
        <v>5</v>
      </c>
      <c r="C34" s="5">
        <v>20.936318577140383</v>
      </c>
      <c r="D34" s="5"/>
      <c r="E34" s="5"/>
      <c r="F34" s="5"/>
      <c r="G34" s="17">
        <v>12</v>
      </c>
      <c r="H34" s="58">
        <v>0</v>
      </c>
    </row>
    <row r="35" spans="2:8">
      <c r="B35" s="6" t="s">
        <v>85</v>
      </c>
      <c r="C35" s="5">
        <v>21.21</v>
      </c>
      <c r="D35" s="5"/>
      <c r="E35" s="5"/>
      <c r="F35" s="5"/>
      <c r="G35" s="17">
        <v>12</v>
      </c>
      <c r="H35" s="58">
        <v>0</v>
      </c>
    </row>
    <row r="36" spans="2:8">
      <c r="B36" s="6" t="s">
        <v>7</v>
      </c>
      <c r="C36" s="5">
        <v>20.436819472848583</v>
      </c>
      <c r="D36" s="5"/>
      <c r="E36" s="5"/>
      <c r="F36" s="5"/>
      <c r="G36" s="17">
        <v>12</v>
      </c>
      <c r="H36" s="58">
        <v>0</v>
      </c>
    </row>
    <row r="37" spans="2:8">
      <c r="B37" s="6" t="s">
        <v>6</v>
      </c>
      <c r="C37" s="5">
        <v>19.366120985047196</v>
      </c>
      <c r="D37" s="5"/>
      <c r="E37" s="5"/>
      <c r="F37" s="5"/>
      <c r="G37" s="17">
        <v>12</v>
      </c>
      <c r="H37" s="58">
        <v>0</v>
      </c>
    </row>
    <row r="38" spans="2:8">
      <c r="B38" s="6" t="s">
        <v>5</v>
      </c>
      <c r="C38" s="5">
        <v>19.956274654978355</v>
      </c>
      <c r="D38" s="5"/>
      <c r="E38" s="5"/>
      <c r="F38" s="5"/>
      <c r="G38" s="17">
        <v>12</v>
      </c>
      <c r="H38" s="58">
        <v>0</v>
      </c>
    </row>
    <row r="39" spans="2:8">
      <c r="B39" s="6" t="s">
        <v>89</v>
      </c>
      <c r="C39" s="5">
        <v>20.248528030582751</v>
      </c>
      <c r="D39" s="5"/>
      <c r="E39" s="5"/>
      <c r="F39" s="5"/>
      <c r="G39" s="17">
        <v>12</v>
      </c>
      <c r="H39" s="58">
        <v>0</v>
      </c>
    </row>
    <row r="40" spans="2:8">
      <c r="B40" s="6" t="s">
        <v>7</v>
      </c>
      <c r="C40" s="5">
        <v>21.411381086348875</v>
      </c>
      <c r="D40" s="5"/>
      <c r="E40" s="5"/>
      <c r="F40" s="5"/>
      <c r="G40" s="17">
        <v>12</v>
      </c>
      <c r="H40" s="58">
        <v>0</v>
      </c>
    </row>
    <row r="41" spans="2:8">
      <c r="B41" s="6" t="s">
        <v>6</v>
      </c>
      <c r="C41" s="5">
        <v>21.222605369150394</v>
      </c>
      <c r="D41" s="5"/>
      <c r="E41" s="5"/>
      <c r="F41" s="5"/>
      <c r="G41" s="17">
        <v>12</v>
      </c>
      <c r="H41" s="58">
        <v>0</v>
      </c>
    </row>
    <row r="42" spans="2:8">
      <c r="B42" s="6" t="s">
        <v>5</v>
      </c>
      <c r="C42" s="5">
        <v>20.8944245565167</v>
      </c>
      <c r="D42" s="5"/>
      <c r="E42" s="5"/>
      <c r="F42" s="5"/>
      <c r="G42" s="17">
        <v>12</v>
      </c>
      <c r="H42" s="58">
        <v>0</v>
      </c>
    </row>
    <row r="43" spans="2:8" ht="23.25">
      <c r="B43" s="18" t="s">
        <v>92</v>
      </c>
      <c r="C43" s="5">
        <v>21.460888274490284</v>
      </c>
      <c r="D43" s="5"/>
      <c r="E43" s="5"/>
      <c r="F43" s="5"/>
      <c r="G43" s="17">
        <v>12</v>
      </c>
      <c r="H43" s="58">
        <v>0</v>
      </c>
    </row>
    <row r="44" spans="2:8">
      <c r="B44" s="6" t="s">
        <v>7</v>
      </c>
      <c r="C44" s="5">
        <v>21.595148502597393</v>
      </c>
      <c r="D44" s="5"/>
      <c r="E44" s="5"/>
      <c r="F44" s="5"/>
      <c r="G44" s="17">
        <v>12</v>
      </c>
      <c r="H44" s="58">
        <v>0</v>
      </c>
    </row>
    <row r="45" spans="2:8">
      <c r="B45" s="6" t="s">
        <v>6</v>
      </c>
      <c r="C45" s="5">
        <v>21.151980477335965</v>
      </c>
      <c r="D45" s="5"/>
      <c r="E45" s="5"/>
      <c r="F45" s="5"/>
      <c r="G45" s="17">
        <v>12</v>
      </c>
      <c r="H45" s="58">
        <v>0</v>
      </c>
    </row>
    <row r="46" spans="2:8">
      <c r="B46" s="6" t="s">
        <v>5</v>
      </c>
      <c r="C46" s="5">
        <v>21.830575940815034</v>
      </c>
      <c r="D46" s="5"/>
      <c r="E46" s="5"/>
      <c r="F46" s="5"/>
      <c r="G46" s="17">
        <v>12</v>
      </c>
      <c r="H46" s="58">
        <v>0</v>
      </c>
    </row>
    <row r="47" spans="2:8">
      <c r="B47" s="2" t="s">
        <v>94</v>
      </c>
      <c r="C47" s="5">
        <v>22.339573231524177</v>
      </c>
      <c r="D47" s="15"/>
      <c r="E47" s="15"/>
      <c r="F47" s="15"/>
      <c r="G47" s="17">
        <v>12</v>
      </c>
      <c r="H47" s="58">
        <v>0</v>
      </c>
    </row>
    <row r="48" spans="2:8">
      <c r="B48" s="16" t="s">
        <v>7</v>
      </c>
      <c r="C48" s="5">
        <v>22.436158778638802</v>
      </c>
      <c r="D48" s="5"/>
      <c r="E48" s="5"/>
      <c r="F48" s="5"/>
      <c r="G48" s="17">
        <v>12</v>
      </c>
      <c r="H48" s="58">
        <v>8</v>
      </c>
    </row>
    <row r="49" spans="2:8">
      <c r="B49" s="4" t="s">
        <v>6</v>
      </c>
      <c r="C49" s="5">
        <v>22.455819309967129</v>
      </c>
      <c r="D49" s="5"/>
      <c r="E49" s="5"/>
      <c r="F49" s="5"/>
      <c r="G49" s="17">
        <v>0</v>
      </c>
      <c r="H49" s="58">
        <v>8</v>
      </c>
    </row>
    <row r="50" spans="2:8">
      <c r="B50" s="4" t="s">
        <v>5</v>
      </c>
      <c r="C50" s="5">
        <v>22.606519265568707</v>
      </c>
      <c r="D50" s="5"/>
      <c r="E50" s="5"/>
      <c r="F50" s="5"/>
      <c r="G50" s="17">
        <v>0</v>
      </c>
      <c r="H50" s="58">
        <v>8</v>
      </c>
    </row>
    <row r="51" spans="2:8">
      <c r="B51" s="2" t="s">
        <v>102</v>
      </c>
      <c r="C51" s="5">
        <v>22.714847542161852</v>
      </c>
      <c r="D51" s="5"/>
      <c r="E51" s="5"/>
      <c r="F51" s="5"/>
      <c r="G51" s="17">
        <v>0</v>
      </c>
      <c r="H51" s="58">
        <v>8</v>
      </c>
    </row>
    <row r="52" spans="2:8">
      <c r="B52" s="16" t="s">
        <v>7</v>
      </c>
      <c r="C52" s="5">
        <v>22.926119639904204</v>
      </c>
      <c r="D52" s="5"/>
      <c r="E52" s="5"/>
      <c r="F52" s="5"/>
      <c r="G52" s="17">
        <v>0</v>
      </c>
      <c r="H52" s="58">
        <v>8</v>
      </c>
    </row>
    <row r="53" spans="2:8" ht="15.75" customHeight="1">
      <c r="B53" s="4" t="s">
        <v>6</v>
      </c>
      <c r="C53" s="5">
        <v>22.841894164073345</v>
      </c>
      <c r="D53" s="5"/>
      <c r="E53" s="5"/>
      <c r="F53" s="5"/>
      <c r="G53" s="17">
        <v>0</v>
      </c>
      <c r="H53" s="58">
        <v>8</v>
      </c>
    </row>
    <row r="54" spans="2:8">
      <c r="B54" s="4" t="s">
        <v>5</v>
      </c>
      <c r="C54" s="5">
        <v>22.259599222016575</v>
      </c>
      <c r="D54" s="5"/>
      <c r="E54" s="5"/>
      <c r="F54" s="5"/>
      <c r="G54" s="17">
        <v>0</v>
      </c>
      <c r="H54" s="58">
        <v>8</v>
      </c>
    </row>
    <row r="55" spans="2:8">
      <c r="B55" s="2" t="s">
        <v>107</v>
      </c>
      <c r="C55" s="5">
        <v>23.67536448489486</v>
      </c>
      <c r="D55" s="5"/>
      <c r="E55" s="5"/>
      <c r="F55" s="5"/>
      <c r="G55" s="17">
        <v>0</v>
      </c>
      <c r="H55" s="60">
        <v>8</v>
      </c>
    </row>
    <row r="56" spans="2:8">
      <c r="B56" s="16" t="s">
        <v>7</v>
      </c>
      <c r="C56" s="5">
        <v>23.229995499777363</v>
      </c>
      <c r="D56" s="5"/>
      <c r="E56" s="5"/>
      <c r="F56" s="5"/>
      <c r="G56" s="17">
        <v>0</v>
      </c>
      <c r="H56" s="60">
        <v>8</v>
      </c>
    </row>
    <row r="57" spans="2:8">
      <c r="B57" s="4" t="s">
        <v>6</v>
      </c>
      <c r="C57" s="5">
        <v>23.578595414729651</v>
      </c>
      <c r="D57" s="5"/>
      <c r="E57" s="5"/>
      <c r="F57" s="5"/>
      <c r="G57" s="17">
        <v>0</v>
      </c>
      <c r="H57" s="60">
        <v>8</v>
      </c>
    </row>
    <row r="58" spans="2:8">
      <c r="B58" s="4" t="s">
        <v>5</v>
      </c>
      <c r="C58" s="5">
        <v>23.386468475905353</v>
      </c>
      <c r="D58" s="5">
        <v>23.386468475905353</v>
      </c>
      <c r="E58" s="5">
        <v>23.386468475905353</v>
      </c>
      <c r="F58" s="5">
        <v>23.386468475905353</v>
      </c>
      <c r="G58" s="17">
        <v>0</v>
      </c>
      <c r="H58" s="60">
        <v>8</v>
      </c>
    </row>
    <row r="59" spans="2:8">
      <c r="B59" s="2" t="s">
        <v>116</v>
      </c>
      <c r="C59" s="5"/>
      <c r="D59" s="5">
        <v>23.550486508488284</v>
      </c>
      <c r="E59" s="5">
        <v>23.069261268456362</v>
      </c>
      <c r="F59" s="5">
        <v>22.752137214581527</v>
      </c>
      <c r="G59" s="17">
        <v>0</v>
      </c>
      <c r="H59" s="82">
        <v>8</v>
      </c>
    </row>
    <row r="60" spans="2:8">
      <c r="B60" s="16" t="s">
        <v>7</v>
      </c>
      <c r="C60" s="5"/>
      <c r="D60" s="5">
        <v>23.565960784978564</v>
      </c>
      <c r="E60" s="5">
        <v>22.692155739108987</v>
      </c>
      <c r="F60" s="5">
        <v>21.912231397103515</v>
      </c>
      <c r="G60" s="17">
        <v>0</v>
      </c>
      <c r="H60" s="82">
        <v>8</v>
      </c>
    </row>
    <row r="61" spans="2:8">
      <c r="B61" s="4" t="s">
        <v>6</v>
      </c>
      <c r="C61" s="5"/>
      <c r="D61" s="5">
        <v>23.596905354691394</v>
      </c>
      <c r="E61" s="5">
        <v>22.373022665692211</v>
      </c>
      <c r="F61" s="5">
        <v>21.193997322280829</v>
      </c>
      <c r="G61" s="17">
        <v>0</v>
      </c>
      <c r="H61" s="82">
        <v>8</v>
      </c>
    </row>
    <row r="62" spans="2:8">
      <c r="B62" s="4" t="s">
        <v>5</v>
      </c>
      <c r="C62" s="5"/>
      <c r="D62" s="5">
        <v>23.627585282431276</v>
      </c>
      <c r="E62" s="5">
        <v>22.07519961624541</v>
      </c>
      <c r="F62" s="5">
        <v>20.022031204148252</v>
      </c>
      <c r="G62" s="17">
        <v>0</v>
      </c>
      <c r="H62" s="82">
        <v>8</v>
      </c>
    </row>
  </sheetData>
  <pageMargins left="0.70866141732283472" right="0.70866141732283472" top="0.74803149606299213" bottom="0.74803149606299213" header="0.31496062992125984" footer="0.31496062992125984"/>
  <pageSetup paperSize="9" scale="78" orientation="portrait" r:id="rId1"/>
  <headerFooter>
    <oddHeader>&amp;R&amp;"Arial"&amp;10&amp;K000000​‌УНУТРАШЊА УПОТРЕБА‌​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E19"/>
  <sheetViews>
    <sheetView showGridLines="0" view="pageBreakPreview" zoomScale="130" zoomScaleNormal="200" zoomScaleSheetLayoutView="130" workbookViewId="0">
      <selection activeCell="G5" sqref="G5"/>
    </sheetView>
  </sheetViews>
  <sheetFormatPr defaultRowHeight="15"/>
  <cols>
    <col min="1" max="2" width="40.5703125" customWidth="1"/>
    <col min="3" max="3" width="15.42578125" customWidth="1"/>
    <col min="4" max="4" width="9.140625" customWidth="1"/>
    <col min="5" max="5" width="15.42578125" customWidth="1"/>
    <col min="7" max="7" width="19.7109375" customWidth="1"/>
    <col min="12" max="12" width="2.7109375" customWidth="1"/>
    <col min="13" max="13" width="2" customWidth="1"/>
  </cols>
  <sheetData>
    <row r="1" spans="2:5" ht="238.5" customHeight="1"/>
    <row r="2" spans="2:5" ht="15" customHeight="1">
      <c r="C2" s="174" t="s">
        <v>30</v>
      </c>
      <c r="D2" s="175"/>
      <c r="E2" s="176"/>
    </row>
    <row r="3" spans="2:5" ht="27" customHeight="1">
      <c r="C3" s="19" t="s">
        <v>15</v>
      </c>
      <c r="D3" s="19" t="s">
        <v>97</v>
      </c>
      <c r="E3" s="19" t="s">
        <v>98</v>
      </c>
    </row>
    <row r="4" spans="2:5">
      <c r="B4" s="59" t="s">
        <v>105</v>
      </c>
      <c r="C4" s="20">
        <v>627.48890583306502</v>
      </c>
      <c r="D4" s="20">
        <v>622.29921535900382</v>
      </c>
      <c r="E4" s="20">
        <v>605.74400089345875</v>
      </c>
    </row>
    <row r="5" spans="2:5">
      <c r="C5" s="21">
        <v>0</v>
      </c>
      <c r="D5" s="21">
        <v>0</v>
      </c>
      <c r="E5" s="21">
        <v>0.15798664203506801</v>
      </c>
    </row>
    <row r="6" spans="2:5" ht="15" customHeight="1">
      <c r="C6" s="174" t="s">
        <v>29</v>
      </c>
      <c r="D6" s="175"/>
      <c r="E6" s="176"/>
    </row>
    <row r="7" spans="2:5" ht="29.25" customHeight="1">
      <c r="B7" s="59" t="s">
        <v>106</v>
      </c>
      <c r="C7" s="19" t="s">
        <v>15</v>
      </c>
      <c r="D7" s="19" t="s">
        <v>97</v>
      </c>
      <c r="E7" s="19" t="s">
        <v>98</v>
      </c>
    </row>
    <row r="8" spans="2:5" ht="15" customHeight="1">
      <c r="C8" s="20">
        <v>2655.7470783933468</v>
      </c>
      <c r="D8" s="20">
        <v>2818.9970019616317</v>
      </c>
      <c r="E8" s="20">
        <v>3025.387358141556</v>
      </c>
    </row>
    <row r="9" spans="2:5">
      <c r="C9" s="21">
        <v>0</v>
      </c>
      <c r="D9" s="21">
        <v>0</v>
      </c>
      <c r="E9" s="21">
        <v>1.4093981684577466</v>
      </c>
    </row>
    <row r="10" spans="2:5" ht="15" customHeight="1"/>
    <row r="11" spans="2:5" ht="15" customHeight="1"/>
    <row r="13" spans="2:5" ht="15" customHeight="1"/>
    <row r="14" spans="2:5" ht="15" customHeight="1"/>
    <row r="15" spans="2:5" ht="15" customHeight="1"/>
    <row r="17" ht="15" customHeight="1"/>
    <row r="18" ht="15.75" customHeight="1"/>
    <row r="19" ht="15" customHeight="1"/>
  </sheetData>
  <mergeCells count="2">
    <mergeCell ref="C2:E2"/>
    <mergeCell ref="C6:E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9"/>
  <sheetViews>
    <sheetView showGridLines="0" view="pageBreakPreview" zoomScale="85" zoomScaleNormal="55" zoomScaleSheetLayoutView="85" workbookViewId="0">
      <selection activeCell="N18" sqref="N18"/>
    </sheetView>
  </sheetViews>
  <sheetFormatPr defaultColWidth="9.5703125" defaultRowHeight="15"/>
  <cols>
    <col min="1" max="1" width="76.5703125" customWidth="1"/>
    <col min="2" max="2" width="9.140625" customWidth="1"/>
    <col min="3" max="14" width="9.5703125" bestFit="1" customWidth="1"/>
    <col min="15" max="246" width="9.140625" customWidth="1"/>
  </cols>
  <sheetData>
    <row r="1" spans="2:14" ht="230.25" customHeight="1"/>
    <row r="2" spans="2:14" ht="22.5">
      <c r="B2" s="22" t="s">
        <v>28</v>
      </c>
      <c r="C2" s="23" t="s">
        <v>108</v>
      </c>
      <c r="D2" s="24">
        <v>2</v>
      </c>
      <c r="E2" s="24">
        <v>3</v>
      </c>
      <c r="F2" s="24">
        <v>4</v>
      </c>
      <c r="G2" s="24">
        <v>5</v>
      </c>
      <c r="H2" s="24">
        <v>6</v>
      </c>
      <c r="I2" s="24">
        <v>7</v>
      </c>
      <c r="J2" s="23">
        <v>8</v>
      </c>
      <c r="K2" s="23">
        <v>9</v>
      </c>
      <c r="L2" s="23">
        <v>10</v>
      </c>
      <c r="M2" s="23">
        <v>11</v>
      </c>
      <c r="N2" s="23" t="s">
        <v>109</v>
      </c>
    </row>
    <row r="3" spans="2:14">
      <c r="B3" s="25">
        <v>-9.1952138514572978E-8</v>
      </c>
      <c r="C3" s="26">
        <v>0</v>
      </c>
      <c r="D3" s="26">
        <v>0</v>
      </c>
      <c r="E3" s="26">
        <v>0</v>
      </c>
      <c r="F3" s="26">
        <v>0</v>
      </c>
      <c r="G3" s="26">
        <v>0</v>
      </c>
      <c r="H3" s="26">
        <v>0</v>
      </c>
      <c r="I3" s="26">
        <v>0</v>
      </c>
      <c r="J3" s="26">
        <v>0</v>
      </c>
      <c r="K3" s="26">
        <v>0</v>
      </c>
      <c r="L3" s="26">
        <v>0</v>
      </c>
      <c r="M3" s="26">
        <v>0</v>
      </c>
      <c r="N3" s="26">
        <v>0</v>
      </c>
    </row>
    <row r="4" spans="2:14">
      <c r="B4" s="25">
        <v>0.99999900619270743</v>
      </c>
      <c r="C4" s="26">
        <v>0</v>
      </c>
      <c r="D4" s="26">
        <v>0</v>
      </c>
      <c r="E4" s="26">
        <v>0</v>
      </c>
      <c r="F4" s="26">
        <v>0</v>
      </c>
      <c r="G4" s="26">
        <v>0</v>
      </c>
      <c r="H4" s="26">
        <v>0</v>
      </c>
      <c r="I4" s="26">
        <v>0</v>
      </c>
      <c r="J4" s="26">
        <v>0</v>
      </c>
      <c r="K4" s="26">
        <v>0</v>
      </c>
      <c r="L4" s="26">
        <v>0</v>
      </c>
      <c r="M4" s="26">
        <v>0</v>
      </c>
      <c r="N4" s="26">
        <v>0</v>
      </c>
    </row>
    <row r="5" spans="2:14">
      <c r="B5" s="25">
        <v>1.9999992090917782</v>
      </c>
      <c r="C5" s="26">
        <v>0</v>
      </c>
      <c r="D5" s="26">
        <v>0</v>
      </c>
      <c r="E5" s="26">
        <v>0</v>
      </c>
      <c r="F5" s="26">
        <v>0</v>
      </c>
      <c r="G5" s="26">
        <v>0</v>
      </c>
      <c r="H5" s="26">
        <v>0</v>
      </c>
      <c r="I5" s="26">
        <v>0</v>
      </c>
      <c r="J5" s="26">
        <v>0</v>
      </c>
      <c r="K5" s="26">
        <v>0</v>
      </c>
      <c r="L5" s="26">
        <v>0</v>
      </c>
      <c r="M5" s="26">
        <v>0</v>
      </c>
      <c r="N5" s="26">
        <v>0</v>
      </c>
    </row>
    <row r="6" spans="2:14">
      <c r="B6" s="25">
        <v>2.999999383743905</v>
      </c>
      <c r="C6" s="26">
        <v>0</v>
      </c>
      <c r="D6" s="26">
        <v>0</v>
      </c>
      <c r="E6" s="26">
        <v>0</v>
      </c>
      <c r="F6" s="26">
        <v>0</v>
      </c>
      <c r="G6" s="26">
        <v>0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</row>
    <row r="7" spans="2:14">
      <c r="B7" s="25">
        <v>3.9999995461073654</v>
      </c>
      <c r="C7" s="26">
        <v>0</v>
      </c>
      <c r="D7" s="26">
        <v>0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</row>
    <row r="8" spans="2:14">
      <c r="B8" s="25">
        <v>4.9999945155420944</v>
      </c>
      <c r="C8" s="26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</row>
    <row r="9" spans="2:14">
      <c r="B9" s="25">
        <v>5.9999962666654225</v>
      </c>
      <c r="C9" s="26">
        <v>0</v>
      </c>
      <c r="D9" s="26">
        <v>0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</row>
    <row r="10" spans="2:14">
      <c r="B10" s="25">
        <v>6.999997925297829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</row>
    <row r="11" spans="2:14">
      <c r="B11" s="25">
        <v>7.9999995080479653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</row>
    <row r="12" spans="2:14">
      <c r="B12" s="27">
        <v>8.9999980593887638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</row>
    <row r="13" spans="2:14">
      <c r="B13" s="25">
        <v>9.9999960819841025</v>
      </c>
      <c r="C13" s="26">
        <v>0</v>
      </c>
      <c r="D13" s="26">
        <v>0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</row>
    <row r="14" spans="2:14">
      <c r="B14" s="25">
        <v>10.99999510368526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</row>
    <row r="15" spans="2:14">
      <c r="B15" s="25">
        <v>11.99999466207449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</row>
    <row r="16" spans="2:14">
      <c r="B16" s="25">
        <v>12.999995067814883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</row>
    <row r="17" spans="2:17">
      <c r="B17" s="25">
        <v>13.999999543028983</v>
      </c>
      <c r="C17" s="26">
        <v>0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1.6875389974302379E-14</v>
      </c>
    </row>
    <row r="18" spans="2:17">
      <c r="B18" s="29">
        <v>14.12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3.5527136788005009E-15</v>
      </c>
      <c r="N18" s="30">
        <v>3.907985046680551E-14</v>
      </c>
    </row>
    <row r="23" spans="2:17"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2:17"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2:17"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2:17"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2:17"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2:17"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2:17"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2:17"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2:17"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2:17"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5:17"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5:17"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5:17"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5:17"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5:17"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5:17"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5:17"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G16"/>
  <sheetViews>
    <sheetView showGridLines="0" view="pageBreakPreview" zoomScaleNormal="100" zoomScaleSheetLayoutView="100" workbookViewId="0">
      <selection activeCell="C19" sqref="C19"/>
    </sheetView>
  </sheetViews>
  <sheetFormatPr defaultRowHeight="15"/>
  <cols>
    <col min="1" max="1" width="6" customWidth="1"/>
    <col min="2" max="2" width="17.28515625" customWidth="1"/>
    <col min="3" max="3" width="9.28515625" customWidth="1"/>
    <col min="4" max="4" width="7.85546875" customWidth="1"/>
    <col min="5" max="5" width="6.7109375" customWidth="1"/>
    <col min="6" max="6" width="0.7109375" customWidth="1"/>
    <col min="7" max="7" width="4.7109375" customWidth="1"/>
  </cols>
  <sheetData>
    <row r="1" spans="1:7" s="82" customFormat="1"/>
    <row r="2" spans="1:7" ht="26.25" customHeight="1">
      <c r="B2" s="177" t="s">
        <v>99</v>
      </c>
      <c r="C2" s="177"/>
      <c r="D2" s="177"/>
      <c r="E2" s="177"/>
      <c r="F2" s="33"/>
      <c r="G2" s="31"/>
    </row>
    <row r="3" spans="1:7" ht="24.75" customHeight="1">
      <c r="B3" s="162" t="s">
        <v>75</v>
      </c>
      <c r="C3" s="163" t="s">
        <v>110</v>
      </c>
      <c r="D3" s="163" t="s">
        <v>33</v>
      </c>
      <c r="E3" s="163" t="s">
        <v>13</v>
      </c>
      <c r="F3" s="32"/>
      <c r="G3" s="31"/>
    </row>
    <row r="4" spans="1:7" ht="12" customHeight="1">
      <c r="B4" s="65" t="s">
        <v>74</v>
      </c>
      <c r="C4" s="81">
        <v>0</v>
      </c>
      <c r="D4" s="81">
        <v>0.6</v>
      </c>
      <c r="E4" s="81">
        <v>0.6</v>
      </c>
      <c r="F4" s="9"/>
      <c r="G4" s="31"/>
    </row>
    <row r="5" spans="1:7" ht="11.25" customHeight="1">
      <c r="B5" s="65" t="s">
        <v>73</v>
      </c>
      <c r="C5" s="81">
        <v>0.10050000000000001</v>
      </c>
      <c r="D5" s="81">
        <v>0.10050000000000001</v>
      </c>
      <c r="E5" s="81">
        <v>0.20100000000000001</v>
      </c>
      <c r="F5" s="9"/>
      <c r="G5" s="31"/>
    </row>
    <row r="6" spans="1:7" ht="11.25" customHeight="1">
      <c r="B6" s="65" t="s">
        <v>72</v>
      </c>
      <c r="C6" s="81">
        <v>0.11849999999999999</v>
      </c>
      <c r="D6" s="81">
        <v>0.2</v>
      </c>
      <c r="E6" s="81">
        <v>0.23710000000000001</v>
      </c>
      <c r="F6" s="9"/>
      <c r="G6" s="31"/>
    </row>
    <row r="7" spans="1:7" ht="11.25" customHeight="1">
      <c r="B7" s="65" t="s">
        <v>71</v>
      </c>
      <c r="C7" s="81">
        <v>0.22950000000000001</v>
      </c>
      <c r="D7" s="81">
        <v>0.22950000000000001</v>
      </c>
      <c r="E7" s="81">
        <v>0.35</v>
      </c>
      <c r="F7" s="9"/>
      <c r="G7" s="31"/>
    </row>
    <row r="8" spans="1:7" ht="11.25" customHeight="1">
      <c r="B8" s="65" t="s">
        <v>70</v>
      </c>
      <c r="C8" s="81">
        <v>0.11</v>
      </c>
      <c r="D8" s="81">
        <v>0.15</v>
      </c>
      <c r="E8" s="81">
        <v>0.219</v>
      </c>
      <c r="F8" s="9"/>
      <c r="G8" s="31"/>
    </row>
    <row r="9" spans="1:7" ht="11.25" customHeight="1">
      <c r="B9" s="65" t="s">
        <v>37</v>
      </c>
      <c r="C9" s="81">
        <v>0.10929999999999999</v>
      </c>
      <c r="D9" s="81">
        <v>0.1285</v>
      </c>
      <c r="E9" s="81">
        <v>0.2</v>
      </c>
      <c r="F9" s="9"/>
      <c r="G9" s="31"/>
    </row>
    <row r="10" spans="1:7" ht="20.25" customHeight="1">
      <c r="B10" s="65" t="s">
        <v>111</v>
      </c>
      <c r="C10" s="81">
        <v>1</v>
      </c>
      <c r="D10" s="81">
        <v>1</v>
      </c>
      <c r="E10" s="81">
        <v>0.8</v>
      </c>
      <c r="F10" s="9"/>
      <c r="G10" s="31"/>
    </row>
    <row r="11" spans="1:7" ht="20.25" customHeight="1">
      <c r="B11" s="65" t="s">
        <v>69</v>
      </c>
      <c r="C11" s="81">
        <v>1</v>
      </c>
      <c r="D11" s="81">
        <v>1</v>
      </c>
      <c r="E11" s="81">
        <v>0.4</v>
      </c>
      <c r="F11" s="9"/>
      <c r="G11" s="31"/>
    </row>
    <row r="12" spans="1:7" ht="20.25" customHeight="1">
      <c r="B12" s="65" t="s">
        <v>68</v>
      </c>
      <c r="C12" s="164">
        <v>313.24485967299984</v>
      </c>
      <c r="D12" s="164">
        <v>434.12285114299993</v>
      </c>
      <c r="E12" s="164">
        <v>615.99717544999987</v>
      </c>
      <c r="F12" s="9"/>
      <c r="G12" s="31"/>
    </row>
    <row r="13" spans="1:7" ht="20.25" customHeight="1">
      <c r="B13" s="165" t="s">
        <v>250</v>
      </c>
      <c r="C13" s="166">
        <v>0.10615778467682338</v>
      </c>
      <c r="D13" s="166">
        <v>0.14712298935419554</v>
      </c>
      <c r="E13" s="166">
        <v>0.2087596763158921</v>
      </c>
      <c r="F13" s="32"/>
      <c r="G13" s="31"/>
    </row>
    <row r="14" spans="1:7" ht="10.5" customHeight="1">
      <c r="B14" s="57" t="s">
        <v>16</v>
      </c>
      <c r="C14" s="45"/>
      <c r="D14" s="45"/>
      <c r="E14" s="45"/>
      <c r="F14" s="56"/>
      <c r="G14" s="31"/>
    </row>
    <row r="15" spans="1:7" ht="3.75" customHeight="1">
      <c r="B15" s="170"/>
      <c r="C15" s="170"/>
      <c r="D15" s="170"/>
      <c r="E15" s="170"/>
      <c r="F15" s="55"/>
    </row>
    <row r="16" spans="1:7">
      <c r="A16" s="69"/>
      <c r="B16" s="9"/>
      <c r="C16" s="70"/>
      <c r="D16" s="70"/>
      <c r="E16" s="70"/>
      <c r="F16" s="9"/>
    </row>
  </sheetData>
  <mergeCells count="2">
    <mergeCell ref="B2:E2"/>
    <mergeCell ref="B15:E1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H93"/>
  <sheetViews>
    <sheetView showGridLines="0" topLeftCell="M1" zoomScale="85" zoomScaleNormal="85" zoomScaleSheetLayoutView="100" workbookViewId="0">
      <selection activeCell="W15" sqref="W15"/>
    </sheetView>
  </sheetViews>
  <sheetFormatPr defaultRowHeight="15"/>
  <cols>
    <col min="1" max="1" width="9.140625" style="82"/>
    <col min="2" max="2" width="20" style="82" customWidth="1"/>
    <col min="3" max="7" width="14.140625" style="82" customWidth="1"/>
    <col min="8" max="8" width="23.28515625" style="82" customWidth="1"/>
    <col min="9" max="9" width="9.140625" style="82"/>
    <col min="10" max="10" width="28.140625" style="82" customWidth="1"/>
    <col min="11" max="11" width="12.28515625" style="82" customWidth="1"/>
    <col min="12" max="12" width="16.42578125" style="82" customWidth="1"/>
    <col min="13" max="13" width="11.7109375" style="82" customWidth="1"/>
    <col min="14" max="14" width="29.7109375" style="82" customWidth="1"/>
    <col min="15" max="15" width="11.7109375" style="82" customWidth="1"/>
    <col min="16" max="18" width="9.140625" style="82"/>
    <col min="19" max="19" width="9.5703125" style="82" bestFit="1" customWidth="1"/>
    <col min="20" max="21" width="9.140625" style="82"/>
    <col min="22" max="22" width="23.28515625" style="82" customWidth="1"/>
    <col min="23" max="23" width="45.28515625" style="82" customWidth="1"/>
    <col min="24" max="16384" width="9.140625" style="82"/>
  </cols>
  <sheetData>
    <row r="1" spans="1:23" ht="15.75" customHeight="1">
      <c r="A1" s="62"/>
      <c r="B1" s="178" t="s">
        <v>119</v>
      </c>
      <c r="C1" s="178"/>
      <c r="D1" s="178"/>
      <c r="E1" s="178"/>
      <c r="F1" s="178"/>
      <c r="G1" s="178"/>
      <c r="J1" s="95"/>
      <c r="M1" s="95"/>
      <c r="N1" s="95" t="s">
        <v>120</v>
      </c>
      <c r="O1" s="95"/>
      <c r="P1" s="95"/>
      <c r="Q1" s="95"/>
      <c r="R1" s="95"/>
      <c r="S1" s="95"/>
    </row>
    <row r="2" spans="1:23" ht="66.75" customHeight="1">
      <c r="B2" s="96"/>
      <c r="C2" s="97" t="s">
        <v>121</v>
      </c>
      <c r="D2" s="97" t="s">
        <v>122</v>
      </c>
      <c r="E2" s="97" t="s">
        <v>123</v>
      </c>
      <c r="F2" s="97" t="s">
        <v>124</v>
      </c>
      <c r="G2" s="97" t="s">
        <v>125</v>
      </c>
      <c r="J2" s="95"/>
      <c r="L2" s="82" t="s">
        <v>222</v>
      </c>
      <c r="M2" s="95"/>
      <c r="N2" s="95"/>
      <c r="O2" s="98" t="s">
        <v>121</v>
      </c>
      <c r="P2" s="98" t="s">
        <v>122</v>
      </c>
      <c r="Q2" s="98" t="s">
        <v>123</v>
      </c>
      <c r="R2" s="98" t="s">
        <v>124</v>
      </c>
      <c r="S2" s="98" t="s">
        <v>125</v>
      </c>
      <c r="T2" s="99"/>
      <c r="V2" s="95"/>
      <c r="W2" s="95"/>
    </row>
    <row r="3" spans="1:23" ht="15" customHeight="1">
      <c r="A3" s="100">
        <v>1</v>
      </c>
      <c r="B3" s="101" t="s">
        <v>126</v>
      </c>
      <c r="C3" s="102">
        <v>1.3195978622689983</v>
      </c>
      <c r="D3" s="102">
        <v>1.9257250033974731</v>
      </c>
      <c r="E3" s="102">
        <v>1.0388655718155757</v>
      </c>
      <c r="F3" s="102">
        <v>0.95411498401478079</v>
      </c>
      <c r="G3" s="102">
        <v>0.7736069489858628</v>
      </c>
      <c r="H3" s="101" t="s">
        <v>127</v>
      </c>
      <c r="I3" s="82" t="b">
        <f t="shared" ref="I3:I28" si="0">+J3=B3</f>
        <v>0</v>
      </c>
      <c r="J3" s="101" t="s">
        <v>128</v>
      </c>
      <c r="K3" s="95" t="s">
        <v>129</v>
      </c>
      <c r="L3" s="95">
        <v>231450334</v>
      </c>
      <c r="M3" s="95"/>
      <c r="N3" s="95" t="s">
        <v>126</v>
      </c>
      <c r="O3" s="95">
        <v>1.3195978622689983</v>
      </c>
      <c r="P3" s="95">
        <v>1.9257250033974731</v>
      </c>
      <c r="Q3" s="95">
        <v>1.0388655718155757</v>
      </c>
      <c r="R3" s="95">
        <v>0.95411498401478079</v>
      </c>
      <c r="S3" s="95">
        <v>0.7736069489858628</v>
      </c>
      <c r="U3" s="134">
        <f>+L3/L30*100</f>
        <v>5.6670576103998753</v>
      </c>
      <c r="V3" s="134">
        <f>+SUM(L3:L10)</f>
        <v>1231068770</v>
      </c>
    </row>
    <row r="4" spans="1:23" ht="15" customHeight="1">
      <c r="A4" s="100">
        <v>2</v>
      </c>
      <c r="B4" s="103" t="s">
        <v>130</v>
      </c>
      <c r="C4" s="102">
        <v>1.5199653411187788</v>
      </c>
      <c r="D4" s="102">
        <v>1.3600590051453711</v>
      </c>
      <c r="E4" s="102">
        <v>1.1424193267137512</v>
      </c>
      <c r="F4" s="102">
        <v>1.0127168229709513</v>
      </c>
      <c r="G4" s="102">
        <v>0.80828814522078374</v>
      </c>
      <c r="H4" s="82" t="s">
        <v>131</v>
      </c>
      <c r="I4" s="82" t="b">
        <f t="shared" si="0"/>
        <v>0</v>
      </c>
      <c r="J4" s="101" t="s">
        <v>132</v>
      </c>
      <c r="K4" s="95" t="s">
        <v>133</v>
      </c>
      <c r="L4" s="95">
        <v>215048577</v>
      </c>
      <c r="M4" s="95"/>
      <c r="N4" s="95" t="s">
        <v>130</v>
      </c>
      <c r="O4" s="95">
        <v>1.5199653411187788</v>
      </c>
      <c r="P4" s="95">
        <v>1.3600590051453711</v>
      </c>
      <c r="Q4" s="95">
        <v>1.1424193267137512</v>
      </c>
      <c r="R4" s="95">
        <v>1.0127168229709513</v>
      </c>
      <c r="S4" s="95">
        <v>0.80828814522078374</v>
      </c>
      <c r="T4" s="95"/>
      <c r="U4" s="134"/>
      <c r="V4" s="134">
        <f>+V3/L30*100</f>
        <v>30.142698527944724</v>
      </c>
    </row>
    <row r="5" spans="1:23" ht="15" customHeight="1">
      <c r="A5" s="100">
        <v>3</v>
      </c>
      <c r="B5" s="101" t="s">
        <v>134</v>
      </c>
      <c r="C5" s="102">
        <v>1.8394418595694924</v>
      </c>
      <c r="D5" s="102">
        <v>1.2353697238328616</v>
      </c>
      <c r="E5" s="102">
        <v>1.3329764997381133</v>
      </c>
      <c r="F5" s="102">
        <v>1.1763939957528</v>
      </c>
      <c r="G5" s="102">
        <v>0.83555131756750922</v>
      </c>
      <c r="H5" s="82" t="s">
        <v>135</v>
      </c>
      <c r="I5" s="82" t="b">
        <f t="shared" si="0"/>
        <v>0</v>
      </c>
      <c r="J5" s="104" t="s">
        <v>136</v>
      </c>
      <c r="K5" s="95" t="s">
        <v>137</v>
      </c>
      <c r="L5" s="95">
        <v>60868901</v>
      </c>
      <c r="M5" s="95"/>
      <c r="N5" s="95" t="s">
        <v>138</v>
      </c>
      <c r="O5" s="95">
        <v>1.5990915535264936</v>
      </c>
      <c r="P5" s="95">
        <v>1.2728236076254007</v>
      </c>
      <c r="Q5" s="95">
        <v>1.21162079681677</v>
      </c>
      <c r="R5" s="95">
        <v>1.0812997206565542</v>
      </c>
      <c r="S5" s="95">
        <v>0.86360431211624022</v>
      </c>
      <c r="T5" s="95"/>
      <c r="U5" s="95"/>
    </row>
    <row r="6" spans="1:23" ht="15" customHeight="1">
      <c r="A6" s="100">
        <v>4</v>
      </c>
      <c r="B6" s="101" t="s">
        <v>138</v>
      </c>
      <c r="C6" s="102">
        <v>1.5990915535264936</v>
      </c>
      <c r="D6" s="102">
        <v>1.2728236076254007</v>
      </c>
      <c r="E6" s="102">
        <v>1.21162079681677</v>
      </c>
      <c r="F6" s="102">
        <v>1.0812997206565542</v>
      </c>
      <c r="G6" s="102">
        <v>0.86360431211624022</v>
      </c>
      <c r="H6" s="82" t="s">
        <v>139</v>
      </c>
      <c r="I6" s="82" t="b">
        <f t="shared" si="0"/>
        <v>0</v>
      </c>
      <c r="J6" s="103" t="s">
        <v>140</v>
      </c>
      <c r="K6" s="95" t="s">
        <v>141</v>
      </c>
      <c r="L6" s="95">
        <v>20031776</v>
      </c>
      <c r="M6" s="95"/>
      <c r="N6" s="95" t="s">
        <v>142</v>
      </c>
      <c r="O6" s="95">
        <v>1.6668193136925045</v>
      </c>
      <c r="P6" s="95">
        <v>1.3263994907173446</v>
      </c>
      <c r="Q6" s="95">
        <v>1.2501460530863262</v>
      </c>
      <c r="R6" s="95">
        <v>1.1250779071685257</v>
      </c>
      <c r="S6" s="95">
        <v>0.87522432581010445</v>
      </c>
      <c r="T6" s="95"/>
      <c r="U6" s="95"/>
    </row>
    <row r="7" spans="1:23" ht="15" customHeight="1">
      <c r="A7" s="100">
        <v>5</v>
      </c>
      <c r="B7" s="101" t="s">
        <v>142</v>
      </c>
      <c r="C7" s="102">
        <v>1.6668193136925045</v>
      </c>
      <c r="D7" s="102">
        <v>1.3263994907173446</v>
      </c>
      <c r="E7" s="102">
        <v>1.2501460530863262</v>
      </c>
      <c r="F7" s="102">
        <v>1.1250779071685257</v>
      </c>
      <c r="G7" s="102">
        <v>0.87522432581010445</v>
      </c>
      <c r="H7" s="101" t="s">
        <v>143</v>
      </c>
      <c r="I7" s="82" t="b">
        <f t="shared" si="0"/>
        <v>0</v>
      </c>
      <c r="J7" s="101" t="s">
        <v>144</v>
      </c>
      <c r="K7" s="95" t="s">
        <v>145</v>
      </c>
      <c r="L7" s="95">
        <v>177202787</v>
      </c>
      <c r="M7" s="95"/>
      <c r="N7" s="95" t="s">
        <v>146</v>
      </c>
      <c r="O7" s="95">
        <v>1.585093924796428</v>
      </c>
      <c r="P7" s="95">
        <v>1.9625241581647397</v>
      </c>
      <c r="Q7" s="95">
        <v>1.2398236879373987</v>
      </c>
      <c r="R7" s="95">
        <v>1.1339623820746265</v>
      </c>
      <c r="S7" s="95">
        <v>0.89431874704324155</v>
      </c>
      <c r="T7" s="95"/>
      <c r="U7" s="95"/>
    </row>
    <row r="8" spans="1:23" ht="15" customHeight="1">
      <c r="A8" s="100">
        <v>6</v>
      </c>
      <c r="B8" s="103" t="s">
        <v>146</v>
      </c>
      <c r="C8" s="102">
        <v>1.585093924796428</v>
      </c>
      <c r="D8" s="102">
        <v>1.9625241581647397</v>
      </c>
      <c r="E8" s="102">
        <v>1.2398236879373987</v>
      </c>
      <c r="F8" s="102">
        <v>1.1339623820746265</v>
      </c>
      <c r="G8" s="102">
        <v>0.89431874704324155</v>
      </c>
      <c r="H8" s="82" t="s">
        <v>147</v>
      </c>
      <c r="I8" s="82" t="b">
        <f t="shared" si="0"/>
        <v>0</v>
      </c>
      <c r="J8" s="101" t="s">
        <v>148</v>
      </c>
      <c r="K8" s="95" t="s">
        <v>149</v>
      </c>
      <c r="L8" s="95">
        <v>72173482</v>
      </c>
      <c r="M8" s="95"/>
      <c r="N8" s="95" t="s">
        <v>150</v>
      </c>
      <c r="O8" s="95">
        <v>1.7077320111991201</v>
      </c>
      <c r="P8" s="95">
        <v>1.9472865521490015</v>
      </c>
      <c r="Q8" s="95">
        <v>1.2638114763946087</v>
      </c>
      <c r="R8" s="95">
        <v>1.1543173012968146</v>
      </c>
      <c r="S8" s="95">
        <v>0.93305864736745314</v>
      </c>
      <c r="T8" s="95"/>
      <c r="U8" s="95"/>
    </row>
    <row r="9" spans="1:23" ht="15" customHeight="1">
      <c r="A9" s="100">
        <v>7</v>
      </c>
      <c r="B9" s="101" t="s">
        <v>150</v>
      </c>
      <c r="C9" s="102">
        <v>1.7077320111991201</v>
      </c>
      <c r="D9" s="102">
        <v>1.9472865521490015</v>
      </c>
      <c r="E9" s="102">
        <v>1.2638114763946087</v>
      </c>
      <c r="F9" s="102">
        <v>1.1543173012968146</v>
      </c>
      <c r="G9" s="102">
        <v>0.93305864736745314</v>
      </c>
      <c r="H9" s="82" t="s">
        <v>134</v>
      </c>
      <c r="I9" s="82" t="b">
        <f t="shared" si="0"/>
        <v>0</v>
      </c>
      <c r="J9" s="103" t="s">
        <v>151</v>
      </c>
      <c r="K9" s="95" t="s">
        <v>152</v>
      </c>
      <c r="L9" s="95">
        <v>118727249</v>
      </c>
      <c r="M9" s="95"/>
      <c r="N9" s="95" t="s">
        <v>134</v>
      </c>
      <c r="O9" s="95">
        <v>1.8394418595694924</v>
      </c>
      <c r="P9" s="95">
        <v>1.2353697238328616</v>
      </c>
      <c r="Q9" s="95">
        <v>1.3329764997381133</v>
      </c>
      <c r="R9" s="95">
        <v>1.1763939957528</v>
      </c>
      <c r="S9" s="95">
        <v>0.83555131756750922</v>
      </c>
      <c r="T9" s="95"/>
      <c r="U9" s="95"/>
    </row>
    <row r="10" spans="1:23" ht="15" customHeight="1">
      <c r="A10" s="100">
        <v>8</v>
      </c>
      <c r="B10" s="101" t="s">
        <v>153</v>
      </c>
      <c r="C10" s="102">
        <v>1.9898655577643238</v>
      </c>
      <c r="D10" s="102">
        <v>1.2961524173898227</v>
      </c>
      <c r="E10" s="102">
        <v>1.4349248359421132</v>
      </c>
      <c r="F10" s="102">
        <v>1.2716090354493803</v>
      </c>
      <c r="G10" s="102">
        <v>0.9901138114662118</v>
      </c>
      <c r="H10" s="82" t="s">
        <v>138</v>
      </c>
      <c r="I10" s="82" t="b">
        <f t="shared" si="0"/>
        <v>0</v>
      </c>
      <c r="J10" s="101" t="s">
        <v>154</v>
      </c>
      <c r="K10" s="95" t="s">
        <v>155</v>
      </c>
      <c r="L10" s="95">
        <v>335565664</v>
      </c>
      <c r="M10" s="95"/>
      <c r="N10" s="95" t="s">
        <v>153</v>
      </c>
      <c r="O10" s="95">
        <v>1.9898655577643238</v>
      </c>
      <c r="P10" s="95">
        <v>1.2961524173898227</v>
      </c>
      <c r="Q10" s="95">
        <v>1.4349248359421132</v>
      </c>
      <c r="R10" s="95">
        <v>1.2716090354493803</v>
      </c>
      <c r="S10" s="95">
        <v>0.9901138114662118</v>
      </c>
      <c r="T10" s="95"/>
      <c r="U10" s="95"/>
    </row>
    <row r="11" spans="1:23" ht="15" customHeight="1">
      <c r="A11" s="100">
        <v>9</v>
      </c>
      <c r="B11" s="101" t="s">
        <v>156</v>
      </c>
      <c r="C11" s="102">
        <v>2.2541146158795615</v>
      </c>
      <c r="D11" s="102">
        <v>2.7533328786765692</v>
      </c>
      <c r="E11" s="102">
        <v>1.5001293256224695</v>
      </c>
      <c r="F11" s="102">
        <v>1.281944088905</v>
      </c>
      <c r="G11" s="102">
        <v>1.0024933437630947</v>
      </c>
      <c r="H11" s="82" t="s">
        <v>126</v>
      </c>
      <c r="I11" s="82" t="b">
        <f t="shared" si="0"/>
        <v>0</v>
      </c>
      <c r="J11" s="101" t="s">
        <v>157</v>
      </c>
      <c r="K11" s="95" t="s">
        <v>158</v>
      </c>
      <c r="L11" s="95">
        <v>15895810</v>
      </c>
      <c r="M11" s="95"/>
      <c r="N11" s="95" t="s">
        <v>156</v>
      </c>
      <c r="O11" s="95">
        <v>2.2541146158795615</v>
      </c>
      <c r="P11" s="95">
        <v>2.7533328786765692</v>
      </c>
      <c r="Q11" s="95">
        <v>1.5001293256224695</v>
      </c>
      <c r="R11" s="95">
        <v>1.281944088905</v>
      </c>
      <c r="S11" s="95">
        <v>1.0024933437630947</v>
      </c>
      <c r="T11" s="95"/>
      <c r="U11" s="95"/>
    </row>
    <row r="12" spans="1:23" ht="15" customHeight="1">
      <c r="A12" s="100">
        <v>10</v>
      </c>
      <c r="B12" s="101" t="s">
        <v>131</v>
      </c>
      <c r="C12" s="102">
        <v>1.8690156490140706</v>
      </c>
      <c r="D12" s="102">
        <v>1.6722305414173539</v>
      </c>
      <c r="E12" s="102">
        <v>1.4142051847830674</v>
      </c>
      <c r="F12" s="102">
        <v>1.3091972005709263</v>
      </c>
      <c r="G12" s="102">
        <v>1.0354888219951925</v>
      </c>
      <c r="H12" s="82" t="s">
        <v>146</v>
      </c>
      <c r="I12" s="82" t="b">
        <f t="shared" si="0"/>
        <v>0</v>
      </c>
      <c r="J12" s="101" t="s">
        <v>159</v>
      </c>
      <c r="K12" s="95" t="s">
        <v>160</v>
      </c>
      <c r="L12" s="95">
        <v>94756920</v>
      </c>
      <c r="M12" s="95"/>
      <c r="N12" s="95" t="s">
        <v>131</v>
      </c>
      <c r="O12" s="95">
        <v>1.8690156490140706</v>
      </c>
      <c r="P12" s="95">
        <v>1.6722305414173539</v>
      </c>
      <c r="Q12" s="95">
        <v>1.4142051847830674</v>
      </c>
      <c r="R12" s="95">
        <v>1.3091972005709263</v>
      </c>
      <c r="S12" s="95">
        <v>1.0354888219951925</v>
      </c>
      <c r="T12" s="95"/>
      <c r="U12" s="95"/>
    </row>
    <row r="13" spans="1:23" ht="15" customHeight="1">
      <c r="A13" s="100">
        <v>11</v>
      </c>
      <c r="B13" s="104" t="s">
        <v>135</v>
      </c>
      <c r="C13" s="102">
        <v>2.1590998406313817</v>
      </c>
      <c r="D13" s="102">
        <v>1.5735266987168381</v>
      </c>
      <c r="E13" s="102">
        <v>1.5106258139909261</v>
      </c>
      <c r="F13" s="102">
        <v>1.3731618150687395</v>
      </c>
      <c r="G13" s="102">
        <v>1.0917574922969828</v>
      </c>
      <c r="H13" s="82" t="s">
        <v>156</v>
      </c>
      <c r="I13" s="82" t="b">
        <f t="shared" si="0"/>
        <v>0</v>
      </c>
      <c r="J13" s="103" t="s">
        <v>161</v>
      </c>
      <c r="K13" s="95" t="s">
        <v>162</v>
      </c>
      <c r="L13" s="95">
        <v>223600839</v>
      </c>
      <c r="M13" s="95"/>
      <c r="N13" s="95" t="s">
        <v>135</v>
      </c>
      <c r="O13" s="95">
        <v>2.1590998406313817</v>
      </c>
      <c r="P13" s="95">
        <v>1.5735266987168381</v>
      </c>
      <c r="Q13" s="95">
        <v>1.5106258139909261</v>
      </c>
      <c r="R13" s="95">
        <v>1.3731618150687395</v>
      </c>
      <c r="S13" s="95">
        <v>1.0917574922969828</v>
      </c>
      <c r="T13" s="95"/>
      <c r="U13" s="95"/>
    </row>
    <row r="14" spans="1:23" ht="15" customHeight="1">
      <c r="A14" s="100">
        <v>12</v>
      </c>
      <c r="B14" s="103" t="s">
        <v>163</v>
      </c>
      <c r="C14" s="102">
        <v>1.7965174380535804</v>
      </c>
      <c r="D14" s="102">
        <v>1.3272495492725653</v>
      </c>
      <c r="E14" s="102">
        <v>1.4952576750605615</v>
      </c>
      <c r="F14" s="102">
        <v>1.4083749897649249</v>
      </c>
      <c r="G14" s="102">
        <v>1.1978022270807054</v>
      </c>
      <c r="H14" s="82" t="s">
        <v>164</v>
      </c>
      <c r="I14" s="82" t="b">
        <f t="shared" si="0"/>
        <v>0</v>
      </c>
      <c r="J14" s="101" t="s">
        <v>165</v>
      </c>
      <c r="K14" s="95" t="s">
        <v>166</v>
      </c>
      <c r="L14" s="95">
        <v>441577253</v>
      </c>
      <c r="M14" s="95"/>
      <c r="N14" s="95" t="s">
        <v>163</v>
      </c>
      <c r="O14" s="95">
        <v>1.7965174380535804</v>
      </c>
      <c r="P14" s="95">
        <v>1.3272495492725653</v>
      </c>
      <c r="Q14" s="95">
        <v>1.4952576750605615</v>
      </c>
      <c r="R14" s="95">
        <v>1.4083749897649249</v>
      </c>
      <c r="S14" s="95">
        <v>1.1978022270807054</v>
      </c>
      <c r="T14" s="95"/>
      <c r="U14" s="95"/>
    </row>
    <row r="15" spans="1:23" ht="15" customHeight="1">
      <c r="A15" s="100">
        <v>13</v>
      </c>
      <c r="B15" s="101" t="s">
        <v>164</v>
      </c>
      <c r="C15" s="102">
        <v>2.117748962809856</v>
      </c>
      <c r="D15" s="102">
        <v>1.4754151454794207</v>
      </c>
      <c r="E15" s="102">
        <v>1.6125572314301537</v>
      </c>
      <c r="F15" s="102">
        <v>1.5093717323209952</v>
      </c>
      <c r="G15" s="102">
        <v>1.2471005070881194</v>
      </c>
      <c r="H15" s="82" t="s">
        <v>142</v>
      </c>
      <c r="I15" s="82" t="b">
        <f t="shared" si="0"/>
        <v>0</v>
      </c>
      <c r="J15" s="101" t="s">
        <v>167</v>
      </c>
      <c r="K15" s="95" t="s">
        <v>168</v>
      </c>
      <c r="L15" s="95">
        <v>69993543</v>
      </c>
      <c r="M15" s="95"/>
      <c r="N15" s="95" t="s">
        <v>164</v>
      </c>
      <c r="O15" s="95">
        <v>2.117748962809856</v>
      </c>
      <c r="P15" s="95">
        <v>1.4754151454794207</v>
      </c>
      <c r="Q15" s="95">
        <v>1.6125572314301537</v>
      </c>
      <c r="R15" s="95">
        <v>1.5093717323209952</v>
      </c>
      <c r="S15" s="95">
        <v>1.2471005070881194</v>
      </c>
      <c r="T15" s="95"/>
      <c r="U15" s="95"/>
    </row>
    <row r="16" spans="1:23" ht="15" customHeight="1">
      <c r="A16" s="100">
        <v>14</v>
      </c>
      <c r="B16" s="103" t="s">
        <v>169</v>
      </c>
      <c r="C16" s="102">
        <v>1.9638531296995767</v>
      </c>
      <c r="D16" s="102">
        <v>1.7222753630574303</v>
      </c>
      <c r="E16" s="102">
        <v>1.6824332992182691</v>
      </c>
      <c r="F16" s="102">
        <v>1.5512815279436936</v>
      </c>
      <c r="G16" s="102">
        <v>1.2765343669714047</v>
      </c>
      <c r="H16" s="82" t="s">
        <v>170</v>
      </c>
      <c r="I16" s="82" t="b">
        <f t="shared" si="0"/>
        <v>0</v>
      </c>
      <c r="J16" s="103" t="s">
        <v>171</v>
      </c>
      <c r="K16" s="95" t="s">
        <v>172</v>
      </c>
      <c r="L16" s="95">
        <v>318903137</v>
      </c>
      <c r="M16" s="95"/>
      <c r="N16" s="95" t="s">
        <v>169</v>
      </c>
      <c r="O16" s="95">
        <v>1.9638531296995767</v>
      </c>
      <c r="P16" s="95">
        <v>1.7222753630574303</v>
      </c>
      <c r="Q16" s="95">
        <v>1.6824332992182691</v>
      </c>
      <c r="R16" s="95">
        <v>1.5512815279436936</v>
      </c>
      <c r="S16" s="95">
        <v>1.2765343669714047</v>
      </c>
      <c r="T16" s="95"/>
      <c r="U16" s="95"/>
    </row>
    <row r="17" spans="1:23" ht="15" customHeight="1">
      <c r="A17" s="100">
        <v>15</v>
      </c>
      <c r="B17" s="101" t="s">
        <v>173</v>
      </c>
      <c r="C17" s="102">
        <v>2.9298155966019226</v>
      </c>
      <c r="D17" s="102">
        <v>1.840541973054107</v>
      </c>
      <c r="E17" s="102">
        <v>1.9828495357695801</v>
      </c>
      <c r="F17" s="102">
        <v>1.717772793404253</v>
      </c>
      <c r="G17" s="102">
        <v>1.2858687753790998</v>
      </c>
      <c r="H17" s="82" t="s">
        <v>174</v>
      </c>
      <c r="I17" s="82" t="b">
        <f t="shared" si="0"/>
        <v>0</v>
      </c>
      <c r="J17" s="101" t="s">
        <v>175</v>
      </c>
      <c r="K17" s="95" t="s">
        <v>176</v>
      </c>
      <c r="L17" s="95">
        <v>127544906</v>
      </c>
      <c r="M17" s="95"/>
      <c r="N17" s="95" t="s">
        <v>177</v>
      </c>
      <c r="O17" s="95">
        <v>2.6468289470533715</v>
      </c>
      <c r="P17" s="95">
        <v>1.9152596893596676</v>
      </c>
      <c r="Q17" s="95">
        <v>1.7860795497160409</v>
      </c>
      <c r="R17" s="95">
        <v>1.652260120654923</v>
      </c>
      <c r="S17" s="95">
        <v>1.2967480504162214</v>
      </c>
      <c r="T17" s="95"/>
      <c r="U17" s="95"/>
    </row>
    <row r="18" spans="1:23" ht="15" customHeight="1">
      <c r="A18" s="100">
        <v>16</v>
      </c>
      <c r="B18" s="101" t="s">
        <v>177</v>
      </c>
      <c r="C18" s="102">
        <v>2.6468289470533715</v>
      </c>
      <c r="D18" s="102">
        <v>1.9152596893596676</v>
      </c>
      <c r="E18" s="102">
        <v>1.7860795497160409</v>
      </c>
      <c r="F18" s="102">
        <v>1.652260120654923</v>
      </c>
      <c r="G18" s="102">
        <v>1.2967480504162214</v>
      </c>
      <c r="H18" s="82" t="s">
        <v>178</v>
      </c>
      <c r="I18" s="82" t="b">
        <f t="shared" si="0"/>
        <v>0</v>
      </c>
      <c r="J18" s="103" t="s">
        <v>179</v>
      </c>
      <c r="K18" s="95" t="s">
        <v>180</v>
      </c>
      <c r="L18" s="95">
        <v>652630889</v>
      </c>
      <c r="M18" s="95"/>
      <c r="N18" s="95" t="s">
        <v>139</v>
      </c>
      <c r="O18" s="95">
        <v>2.252632092961063</v>
      </c>
      <c r="P18" s="95">
        <v>2.3856163289626116</v>
      </c>
      <c r="Q18" s="95">
        <v>1.8077491579436111</v>
      </c>
      <c r="R18" s="95">
        <v>1.6691284233475687</v>
      </c>
      <c r="S18" s="95">
        <v>1.3046057076316742</v>
      </c>
      <c r="T18" s="95"/>
      <c r="U18" s="95"/>
    </row>
    <row r="19" spans="1:23" ht="15" customHeight="1">
      <c r="A19" s="100">
        <v>17</v>
      </c>
      <c r="B19" s="103" t="s">
        <v>139</v>
      </c>
      <c r="C19" s="102">
        <v>2.252632092961063</v>
      </c>
      <c r="D19" s="102">
        <v>2.3856163289626116</v>
      </c>
      <c r="E19" s="102">
        <v>1.8077491579436111</v>
      </c>
      <c r="F19" s="102">
        <v>1.6691284233475687</v>
      </c>
      <c r="G19" s="102">
        <v>1.3046057076316742</v>
      </c>
      <c r="H19" s="82" t="s">
        <v>150</v>
      </c>
      <c r="I19" s="82" t="b">
        <f t="shared" si="0"/>
        <v>0</v>
      </c>
      <c r="J19" s="105" t="s">
        <v>181</v>
      </c>
      <c r="K19" s="95" t="s">
        <v>182</v>
      </c>
      <c r="L19" s="95">
        <v>227806067</v>
      </c>
      <c r="M19" s="95"/>
      <c r="N19" s="95" t="s">
        <v>147</v>
      </c>
      <c r="O19" s="95">
        <v>2.2018714237015731</v>
      </c>
      <c r="P19" s="95">
        <v>2.4412398444397798</v>
      </c>
      <c r="Q19" s="95">
        <v>1.8160205485436138</v>
      </c>
      <c r="R19" s="95">
        <v>1.7061978892261889</v>
      </c>
      <c r="S19" s="95">
        <v>1.4747412714754755</v>
      </c>
      <c r="T19" s="95"/>
      <c r="U19" s="95"/>
    </row>
    <row r="20" spans="1:23" ht="15" customHeight="1">
      <c r="A20" s="100">
        <v>18</v>
      </c>
      <c r="B20" s="105" t="s">
        <v>147</v>
      </c>
      <c r="C20" s="102">
        <v>2.2018714237015731</v>
      </c>
      <c r="D20" s="102">
        <v>2.4412398444397798</v>
      </c>
      <c r="E20" s="102">
        <v>1.8160205485436138</v>
      </c>
      <c r="F20" s="102">
        <v>1.7061978892261889</v>
      </c>
      <c r="G20" s="102">
        <v>1.4747412714754755</v>
      </c>
      <c r="H20" s="82" t="s">
        <v>153</v>
      </c>
      <c r="I20" s="82" t="b">
        <f t="shared" si="0"/>
        <v>0</v>
      </c>
      <c r="J20" s="101" t="s">
        <v>183</v>
      </c>
      <c r="K20" s="95" t="s">
        <v>184</v>
      </c>
      <c r="L20" s="95">
        <v>12481925</v>
      </c>
      <c r="M20" s="95"/>
      <c r="N20" s="95" t="s">
        <v>173</v>
      </c>
      <c r="O20" s="95">
        <v>2.9298155966019226</v>
      </c>
      <c r="P20" s="95">
        <v>1.840541973054107</v>
      </c>
      <c r="Q20" s="95">
        <v>1.9828495357695801</v>
      </c>
      <c r="R20" s="95">
        <v>1.717772793404253</v>
      </c>
      <c r="S20" s="95">
        <v>1.2858687753790998</v>
      </c>
      <c r="T20" s="95"/>
      <c r="U20" s="95"/>
    </row>
    <row r="21" spans="1:23" ht="15" customHeight="1">
      <c r="A21" s="100">
        <v>19</v>
      </c>
      <c r="B21" s="101" t="s">
        <v>185</v>
      </c>
      <c r="C21" s="102">
        <v>4.6110786399519945</v>
      </c>
      <c r="D21" s="102">
        <v>5.8715500133980063</v>
      </c>
      <c r="E21" s="102">
        <v>2.3823720004240196</v>
      </c>
      <c r="F21" s="102">
        <v>2.1010040226078965</v>
      </c>
      <c r="G21" s="102">
        <v>1.5057425748814572</v>
      </c>
      <c r="H21" s="82" t="s">
        <v>185</v>
      </c>
      <c r="I21" s="82" t="b">
        <f t="shared" si="0"/>
        <v>0</v>
      </c>
      <c r="J21" s="101" t="s">
        <v>186</v>
      </c>
      <c r="K21" s="95" t="s">
        <v>187</v>
      </c>
      <c r="L21" s="95">
        <v>13744154</v>
      </c>
      <c r="M21" s="95"/>
      <c r="N21" s="95" t="s">
        <v>188</v>
      </c>
      <c r="O21" s="95">
        <v>2.5268042009587552</v>
      </c>
      <c r="P21" s="95">
        <v>1.9342564074411315</v>
      </c>
      <c r="Q21" s="95">
        <v>2.1466162708997594</v>
      </c>
      <c r="R21" s="95">
        <v>2.0585399711365846</v>
      </c>
      <c r="S21" s="95">
        <v>1.6947647784313471</v>
      </c>
      <c r="T21" s="95"/>
      <c r="U21" s="95"/>
    </row>
    <row r="22" spans="1:23" ht="15" customHeight="1">
      <c r="A22" s="100">
        <v>20</v>
      </c>
      <c r="B22" s="103" t="s">
        <v>189</v>
      </c>
      <c r="C22" s="102">
        <v>2.9037804114505881</v>
      </c>
      <c r="D22" s="102">
        <v>3.3434040734998698</v>
      </c>
      <c r="E22" s="102">
        <v>2.2043862116893482</v>
      </c>
      <c r="F22" s="102">
        <v>2.0588450110352574</v>
      </c>
      <c r="G22" s="102">
        <v>1.5544557281248343</v>
      </c>
      <c r="H22" s="82" t="s">
        <v>177</v>
      </c>
      <c r="I22" s="82" t="b">
        <f t="shared" si="0"/>
        <v>0</v>
      </c>
      <c r="J22" s="103" t="s">
        <v>190</v>
      </c>
      <c r="K22" s="95" t="s">
        <v>191</v>
      </c>
      <c r="L22" s="95">
        <v>157360044</v>
      </c>
      <c r="M22" s="95"/>
      <c r="N22" s="95" t="s">
        <v>189</v>
      </c>
      <c r="O22" s="95">
        <v>2.9037804114505881</v>
      </c>
      <c r="P22" s="95">
        <v>3.3434040734998698</v>
      </c>
      <c r="Q22" s="95">
        <v>2.2043862116893482</v>
      </c>
      <c r="R22" s="95">
        <v>2.0588450110352574</v>
      </c>
      <c r="S22" s="95">
        <v>1.5544557281248343</v>
      </c>
      <c r="T22" s="95"/>
      <c r="U22" s="95"/>
    </row>
    <row r="23" spans="1:23" ht="15" customHeight="1">
      <c r="A23" s="100">
        <v>21</v>
      </c>
      <c r="B23" s="103" t="s">
        <v>188</v>
      </c>
      <c r="C23" s="102">
        <v>2.5268042009587552</v>
      </c>
      <c r="D23" s="102">
        <v>1.9342564074411315</v>
      </c>
      <c r="E23" s="102">
        <v>2.1466162708997594</v>
      </c>
      <c r="F23" s="102">
        <v>2.0585399711365846</v>
      </c>
      <c r="G23" s="102">
        <v>1.6947647784313471</v>
      </c>
      <c r="H23" s="82" t="s">
        <v>169</v>
      </c>
      <c r="I23" s="82" t="b">
        <f t="shared" si="0"/>
        <v>0</v>
      </c>
      <c r="J23" s="101" t="s">
        <v>192</v>
      </c>
      <c r="K23" s="95" t="s">
        <v>193</v>
      </c>
      <c r="L23" s="95">
        <v>18267371</v>
      </c>
      <c r="M23" s="95"/>
      <c r="N23" s="95" t="s">
        <v>185</v>
      </c>
      <c r="O23" s="95">
        <v>4.6110786399519945</v>
      </c>
      <c r="P23" s="95">
        <v>5.8715500133980063</v>
      </c>
      <c r="Q23" s="95">
        <v>2.3823720004240196</v>
      </c>
      <c r="R23" s="95">
        <v>2.1010040226078965</v>
      </c>
      <c r="S23" s="95">
        <v>1.5057425748814572</v>
      </c>
      <c r="T23" s="95"/>
      <c r="U23" s="95"/>
    </row>
    <row r="24" spans="1:23" ht="15" customHeight="1">
      <c r="A24" s="100">
        <v>22</v>
      </c>
      <c r="B24" s="101" t="s">
        <v>127</v>
      </c>
      <c r="C24" s="102">
        <v>4.3126220165069045</v>
      </c>
      <c r="D24" s="102">
        <v>4.3280669480214984</v>
      </c>
      <c r="E24" s="102">
        <v>2.9485246886008079</v>
      </c>
      <c r="F24" s="102">
        <v>2.7526915464676627</v>
      </c>
      <c r="G24" s="102">
        <v>2.2185456776659267</v>
      </c>
      <c r="H24" s="82" t="s">
        <v>189</v>
      </c>
      <c r="I24" s="82" t="b">
        <f t="shared" si="0"/>
        <v>0</v>
      </c>
      <c r="J24" s="101" t="s">
        <v>194</v>
      </c>
      <c r="K24" s="95" t="s">
        <v>195</v>
      </c>
      <c r="L24" s="95">
        <v>9443082</v>
      </c>
      <c r="M24" s="95"/>
      <c r="N24" s="95" t="s">
        <v>127</v>
      </c>
      <c r="O24" s="95">
        <v>4.3126220165069045</v>
      </c>
      <c r="P24" s="95">
        <v>4.3280669480214984</v>
      </c>
      <c r="Q24" s="95">
        <v>2.9485246886008079</v>
      </c>
      <c r="R24" s="95">
        <v>2.7526915464676627</v>
      </c>
      <c r="S24" s="95">
        <v>2.2185456776659267</v>
      </c>
      <c r="T24" s="95"/>
      <c r="U24" s="95"/>
    </row>
    <row r="25" spans="1:23" ht="15" customHeight="1">
      <c r="A25" s="100">
        <v>23</v>
      </c>
      <c r="B25" s="101" t="s">
        <v>170</v>
      </c>
      <c r="C25" s="102">
        <v>4.082534991000383</v>
      </c>
      <c r="D25" s="102">
        <v>4.1035061102775883</v>
      </c>
      <c r="E25" s="102">
        <v>3.3368093649453412</v>
      </c>
      <c r="F25" s="102">
        <v>3.1071934905964911</v>
      </c>
      <c r="G25" s="102">
        <v>2.6992410091454118</v>
      </c>
      <c r="H25" s="82" t="s">
        <v>188</v>
      </c>
      <c r="I25" s="82" t="b">
        <f t="shared" si="0"/>
        <v>0</v>
      </c>
      <c r="J25" s="103" t="s">
        <v>196</v>
      </c>
      <c r="K25" s="95" t="s">
        <v>197</v>
      </c>
      <c r="L25" s="95">
        <v>432380445</v>
      </c>
      <c r="M25" s="95"/>
      <c r="N25" s="95" t="s">
        <v>170</v>
      </c>
      <c r="O25" s="95">
        <v>4.082534991000383</v>
      </c>
      <c r="P25" s="95">
        <v>4.1035061102775883</v>
      </c>
      <c r="Q25" s="95">
        <v>3.3368093649453412</v>
      </c>
      <c r="R25" s="95">
        <v>3.1071934905964911</v>
      </c>
      <c r="S25" s="95">
        <v>2.6992410091454118</v>
      </c>
      <c r="T25" s="95"/>
      <c r="U25" s="95"/>
    </row>
    <row r="26" spans="1:23" ht="15" customHeight="1">
      <c r="A26" s="100">
        <v>24</v>
      </c>
      <c r="B26" s="103" t="s">
        <v>174</v>
      </c>
      <c r="C26" s="102">
        <v>7.6946706358976655</v>
      </c>
      <c r="D26" s="102">
        <v>3.0611480937962798</v>
      </c>
      <c r="E26" s="102">
        <v>5.2477086723966035</v>
      </c>
      <c r="F26" s="102">
        <v>4.9468133199069166</v>
      </c>
      <c r="G26" s="102">
        <v>3.987574141308162</v>
      </c>
      <c r="H26" s="82" t="s">
        <v>163</v>
      </c>
      <c r="I26" s="82" t="b">
        <f t="shared" si="0"/>
        <v>0</v>
      </c>
      <c r="J26" s="101" t="s">
        <v>198</v>
      </c>
      <c r="K26" s="95" t="s">
        <v>199</v>
      </c>
      <c r="L26" s="95">
        <v>6407800</v>
      </c>
      <c r="M26" s="95"/>
      <c r="N26" s="95" t="s">
        <v>174</v>
      </c>
      <c r="O26" s="95">
        <v>7.6946706358976655</v>
      </c>
      <c r="P26" s="95">
        <v>3.0611480937962798</v>
      </c>
      <c r="Q26" s="95">
        <v>5.2477086723966035</v>
      </c>
      <c r="R26" s="95">
        <v>4.9468133199069166</v>
      </c>
      <c r="S26" s="95">
        <v>3.987574141308162</v>
      </c>
      <c r="T26" s="95"/>
      <c r="U26" s="95"/>
    </row>
    <row r="27" spans="1:23" ht="15" customHeight="1">
      <c r="A27" s="100">
        <v>25</v>
      </c>
      <c r="B27" s="103" t="s">
        <v>178</v>
      </c>
      <c r="C27" s="102">
        <v>6.8607761399444467</v>
      </c>
      <c r="D27" s="102">
        <v>10.458777985104863</v>
      </c>
      <c r="E27" s="102">
        <v>5.8578600108804224</v>
      </c>
      <c r="F27" s="102">
        <v>5.4860447364746854</v>
      </c>
      <c r="G27" s="102">
        <v>4.7877620624296009</v>
      </c>
      <c r="H27" s="82" t="s">
        <v>130</v>
      </c>
      <c r="I27" s="82" t="b">
        <f t="shared" si="0"/>
        <v>0</v>
      </c>
      <c r="J27" s="101" t="s">
        <v>200</v>
      </c>
      <c r="K27" s="95" t="s">
        <v>201</v>
      </c>
      <c r="L27" s="95">
        <v>19956643</v>
      </c>
      <c r="M27" s="95"/>
      <c r="N27" s="95" t="s">
        <v>178</v>
      </c>
      <c r="O27" s="95">
        <v>6.8607761399444467</v>
      </c>
      <c r="P27" s="95">
        <v>10.458777985104863</v>
      </c>
      <c r="Q27" s="95">
        <v>5.8578600108804224</v>
      </c>
      <c r="R27" s="95">
        <v>5.4860447364746854</v>
      </c>
      <c r="S27" s="95">
        <v>4.7877620624296009</v>
      </c>
      <c r="U27" s="95"/>
    </row>
    <row r="28" spans="1:23" ht="15" customHeight="1">
      <c r="A28" s="100">
        <v>26</v>
      </c>
      <c r="B28" s="101" t="s">
        <v>143</v>
      </c>
      <c r="C28" s="102">
        <v>6.0745566967540414</v>
      </c>
      <c r="D28" s="102">
        <v>3.2708335658335099</v>
      </c>
      <c r="E28" s="102">
        <v>6.2036003337109529</v>
      </c>
      <c r="F28" s="102">
        <v>6.2602686255389317</v>
      </c>
      <c r="G28" s="102">
        <v>6.3678677257847784</v>
      </c>
      <c r="H28" s="82" t="s">
        <v>173</v>
      </c>
      <c r="I28" s="82" t="b">
        <f t="shared" si="0"/>
        <v>0</v>
      </c>
      <c r="J28" s="103" t="s">
        <v>202</v>
      </c>
      <c r="K28" s="95" t="s">
        <v>203</v>
      </c>
      <c r="L28" s="95">
        <v>10316296</v>
      </c>
      <c r="M28" s="95"/>
      <c r="N28" s="95" t="s">
        <v>143</v>
      </c>
      <c r="O28" s="95">
        <v>6.0745566967540414</v>
      </c>
      <c r="P28" s="95">
        <v>3.2708335658335099</v>
      </c>
      <c r="Q28" s="95">
        <v>6.2036003337109529</v>
      </c>
      <c r="R28" s="95">
        <v>6.2602686255389317</v>
      </c>
      <c r="S28" s="95">
        <v>6.3678677257847784</v>
      </c>
      <c r="T28" s="95"/>
      <c r="U28" s="95"/>
    </row>
    <row r="29" spans="1:23" ht="15" customHeight="1">
      <c r="A29" s="100">
        <v>28</v>
      </c>
      <c r="B29" s="106" t="s">
        <v>204</v>
      </c>
      <c r="C29" s="107">
        <v>2.1686510355663429</v>
      </c>
      <c r="D29" s="107">
        <v>1.9929812538303997</v>
      </c>
      <c r="E29" s="107">
        <v>1.715880687841824</v>
      </c>
      <c r="F29" s="107">
        <v>1.5814008255619876</v>
      </c>
      <c r="G29" s="107">
        <v>1.2899628978613262</v>
      </c>
      <c r="I29" s="82" t="e">
        <f>+J29=#REF!</f>
        <v>#REF!</v>
      </c>
      <c r="J29" s="103"/>
      <c r="K29" s="95"/>
      <c r="L29" s="95"/>
      <c r="M29" s="95"/>
      <c r="N29" s="95" t="s">
        <v>204</v>
      </c>
      <c r="O29" s="95">
        <v>2.1686510355663429</v>
      </c>
      <c r="P29" s="95">
        <v>1.9929812538303997</v>
      </c>
      <c r="Q29" s="95">
        <v>1.715880687841824</v>
      </c>
      <c r="R29" s="95">
        <v>1.5814008255619876</v>
      </c>
      <c r="S29" s="95">
        <v>1.2899628978613262</v>
      </c>
      <c r="T29" s="95"/>
      <c r="U29" s="95"/>
    </row>
    <row r="30" spans="1:23" ht="15" customHeight="1">
      <c r="A30" s="100">
        <v>29</v>
      </c>
      <c r="B30" s="106"/>
      <c r="C30" s="107"/>
      <c r="D30" s="107"/>
      <c r="E30" s="107"/>
      <c r="F30" s="107"/>
      <c r="G30" s="107"/>
      <c r="I30" s="82" t="b">
        <f>+J30=B29</f>
        <v>0</v>
      </c>
      <c r="J30" s="95"/>
      <c r="K30" s="95"/>
      <c r="L30" s="95">
        <f>SUM(L3:L28)</f>
        <v>4084135894</v>
      </c>
      <c r="M30" s="95"/>
      <c r="N30" s="95"/>
      <c r="O30" s="95"/>
      <c r="P30" s="95"/>
      <c r="Q30" s="95"/>
      <c r="R30" s="95"/>
      <c r="S30" s="95"/>
      <c r="U30" s="95"/>
      <c r="V30" s="95"/>
    </row>
    <row r="31" spans="1:23" ht="15" customHeight="1">
      <c r="A31" s="100">
        <v>30</v>
      </c>
      <c r="B31" s="106"/>
      <c r="C31" s="102"/>
      <c r="D31" s="102"/>
      <c r="E31" s="102"/>
      <c r="F31" s="102"/>
      <c r="G31" s="102"/>
      <c r="I31" s="82" t="b">
        <f>+J31=B30</f>
        <v>1</v>
      </c>
      <c r="J31" s="95"/>
      <c r="M31" s="95"/>
      <c r="N31" s="95"/>
      <c r="O31" s="95"/>
      <c r="P31" s="95"/>
      <c r="Q31" s="95"/>
      <c r="R31" s="95"/>
      <c r="S31" s="95"/>
      <c r="T31" s="95"/>
      <c r="U31" s="95"/>
      <c r="V31" s="95"/>
    </row>
    <row r="32" spans="1:23" ht="15" customHeight="1">
      <c r="A32" s="100"/>
      <c r="B32" s="179"/>
      <c r="C32" s="179"/>
      <c r="D32" s="179"/>
      <c r="E32" s="179"/>
      <c r="F32" s="179"/>
      <c r="I32" s="82" t="b">
        <f>+J32=B31</f>
        <v>1</v>
      </c>
      <c r="J32" s="95"/>
      <c r="M32" s="95"/>
      <c r="N32" s="95"/>
      <c r="O32" s="95"/>
      <c r="P32" s="95"/>
      <c r="Q32" s="95"/>
      <c r="R32" s="95"/>
      <c r="S32" s="95"/>
      <c r="T32" s="95"/>
      <c r="V32" s="95"/>
      <c r="W32" s="95"/>
    </row>
    <row r="33" spans="1:86" ht="15" customHeight="1">
      <c r="D33" s="82">
        <v>100</v>
      </c>
      <c r="J33" s="95"/>
      <c r="M33" s="95"/>
      <c r="N33" s="95"/>
      <c r="O33" s="95"/>
      <c r="P33" s="95"/>
      <c r="Q33" s="95"/>
      <c r="R33" s="95"/>
      <c r="S33" s="95"/>
      <c r="T33" s="95"/>
      <c r="V33" s="95"/>
      <c r="W33" s="95"/>
    </row>
    <row r="34" spans="1:86" ht="15" customHeight="1">
      <c r="J34" s="95"/>
      <c r="K34" s="95"/>
      <c r="L34" s="95"/>
      <c r="M34" s="95"/>
      <c r="N34" s="95"/>
      <c r="O34" s="95"/>
      <c r="P34" s="95"/>
      <c r="Q34" s="95"/>
      <c r="R34" s="95"/>
      <c r="S34" s="95"/>
      <c r="V34" s="95"/>
      <c r="W34" s="95"/>
    </row>
    <row r="35" spans="1:86" ht="15" customHeight="1">
      <c r="J35" s="95"/>
      <c r="K35" s="95"/>
      <c r="L35" s="95"/>
      <c r="M35" s="95"/>
      <c r="N35" s="95"/>
      <c r="O35" s="95"/>
      <c r="P35" s="95"/>
      <c r="Q35" s="95"/>
      <c r="R35" s="95"/>
      <c r="S35" s="95"/>
      <c r="V35" s="95"/>
      <c r="W35" s="95"/>
    </row>
    <row r="36" spans="1:86">
      <c r="B36" s="179"/>
      <c r="C36" s="179"/>
      <c r="D36" s="179"/>
      <c r="E36" s="179"/>
      <c r="F36" s="179"/>
      <c r="J36" s="95"/>
      <c r="K36" s="95"/>
      <c r="L36" s="95"/>
      <c r="M36" s="95"/>
      <c r="N36" s="95"/>
      <c r="O36" s="95"/>
      <c r="P36" s="95"/>
      <c r="Q36" s="95"/>
      <c r="R36" s="95"/>
      <c r="S36" s="95"/>
      <c r="V36" s="95"/>
      <c r="W36" s="95"/>
    </row>
    <row r="37" spans="1:86">
      <c r="J37" s="95"/>
      <c r="K37" s="95"/>
      <c r="L37" s="95"/>
      <c r="M37" s="95"/>
      <c r="N37" s="95"/>
      <c r="O37" s="95"/>
      <c r="P37" s="95"/>
      <c r="Q37" s="95"/>
      <c r="R37" s="95"/>
      <c r="S37" s="95"/>
      <c r="V37" s="95"/>
      <c r="W37" s="95"/>
    </row>
    <row r="38" spans="1:86">
      <c r="D38" s="82">
        <f>+COUNTIF(E3:E30,"&lt;1")</f>
        <v>0</v>
      </c>
      <c r="E38" s="82">
        <f>+COUNTIF(F3:F30,"&lt;1")</f>
        <v>1</v>
      </c>
      <c r="F38" s="82">
        <f>+COUNTIF(G3:G30,"&lt;1")</f>
        <v>8</v>
      </c>
    </row>
    <row r="41" spans="1:86">
      <c r="A41" s="108"/>
      <c r="B41" s="108" t="s">
        <v>205</v>
      </c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</row>
    <row r="42" spans="1:86" s="108" customFormat="1">
      <c r="A42" s="82"/>
      <c r="B42" s="82">
        <v>1</v>
      </c>
      <c r="C42" s="82">
        <v>2</v>
      </c>
      <c r="D42" s="82">
        <v>3</v>
      </c>
      <c r="E42" s="82">
        <v>4</v>
      </c>
      <c r="F42" s="82">
        <v>5</v>
      </c>
      <c r="G42" s="82">
        <v>6</v>
      </c>
      <c r="H42" s="82">
        <v>7</v>
      </c>
      <c r="I42" s="82">
        <v>8</v>
      </c>
      <c r="J42" s="82">
        <v>9</v>
      </c>
      <c r="K42" s="82">
        <v>10</v>
      </c>
      <c r="L42" s="82">
        <v>11</v>
      </c>
      <c r="M42" s="82">
        <v>12</v>
      </c>
      <c r="N42" s="82">
        <v>13</v>
      </c>
      <c r="O42" s="82">
        <v>14</v>
      </c>
      <c r="P42" s="82">
        <v>15</v>
      </c>
      <c r="Q42" s="82">
        <v>16</v>
      </c>
      <c r="R42" s="82">
        <v>17</v>
      </c>
      <c r="S42" s="82">
        <v>18</v>
      </c>
      <c r="T42" s="82">
        <v>19</v>
      </c>
      <c r="U42" s="82">
        <v>20</v>
      </c>
      <c r="V42" s="82">
        <v>21</v>
      </c>
      <c r="W42" s="82">
        <v>22</v>
      </c>
      <c r="X42" s="82">
        <v>23</v>
      </c>
      <c r="Y42" s="82">
        <v>24</v>
      </c>
      <c r="Z42" s="82">
        <v>25</v>
      </c>
      <c r="AA42" s="82">
        <v>26</v>
      </c>
      <c r="AB42" s="82">
        <v>27</v>
      </c>
      <c r="AC42" s="82">
        <v>28</v>
      </c>
      <c r="AD42" s="82">
        <v>29</v>
      </c>
      <c r="AE42" s="82">
        <v>30</v>
      </c>
      <c r="AF42" s="82">
        <v>31</v>
      </c>
      <c r="AG42" s="82">
        <v>32</v>
      </c>
      <c r="AH42" s="82">
        <v>33</v>
      </c>
      <c r="AI42" s="82">
        <v>34</v>
      </c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</row>
    <row r="43" spans="1:86">
      <c r="B43" s="82" t="str">
        <f>'[57]ликвидност све банке - vecvidj'!H2</f>
        <v>API Bank akcionarsko</v>
      </c>
      <c r="C43" s="82" t="str">
        <f>'[57]ликвидност све банке - vecvidj'!I2</f>
        <v>Addiko Bank AD Beogr</v>
      </c>
      <c r="D43" s="82" t="str">
        <f>'[57]ликвидност све банке - vecvidj'!J2</f>
        <v>Agroindustrijsko kom</v>
      </c>
      <c r="E43" s="82" t="str">
        <f>'[57]ликвидност све банке - vecvidj'!K2</f>
        <v>Banca Intesa A.D.- B</v>
      </c>
      <c r="F43" s="82" t="str">
        <f>'[57]ликвидност све банке - vecvidj'!L2</f>
        <v>Bank of China Srbija</v>
      </c>
      <c r="G43" s="82" t="str">
        <f>'[57]ликвидност све банке - vecvidj'!M2</f>
        <v>Banka Poštanska šted</v>
      </c>
      <c r="H43" s="82" t="str">
        <f>'[57]ликвидност све банке - vecvidj'!N2</f>
        <v>Credit Agricole bank</v>
      </c>
      <c r="I43" s="82" t="str">
        <f>'[57]ликвидност све банке - vecvidj'!O2</f>
        <v>Direktna banka ad Kr</v>
      </c>
      <c r="J43" s="82" t="str">
        <f>'[57]ликвидност све банке - vecvidj'!P2</f>
        <v>Erste Bank A.D.- Nov</v>
      </c>
      <c r="K43" s="82" t="str">
        <f>'[57]ликвидност све банке - vecvidj'!Q2</f>
        <v>Eurobank A.D.- Beogr</v>
      </c>
      <c r="L43" s="82" t="str">
        <f>'[57]ликвидност све банке - vecvidj'!R2</f>
        <v>Expobank akcionarsko</v>
      </c>
      <c r="M43" s="82" t="str">
        <f>'[57]ликвидност све банке - vecvidj'!S2</f>
        <v>Halkbank Akcionarsko</v>
      </c>
      <c r="N43" s="82" t="str">
        <f>'[57]ликвидност све банке - vecvidj'!T2</f>
        <v>JUBMES banka A.D.- B</v>
      </c>
      <c r="O43" s="82" t="str">
        <f>'[57]ликвидност све банке - vecvidj'!U2</f>
        <v>Komercijalna banka A</v>
      </c>
      <c r="P43" s="82" t="str">
        <f>'[57]ликвидност све банке - vecvidj'!V2</f>
        <v>MIRABANK AKCIONARSKO</v>
      </c>
      <c r="Q43" s="82" t="str">
        <f>'[57]ликвидност све банке - vecvidj'!W2</f>
        <v>Mobi banka A.D. - Be</v>
      </c>
      <c r="R43" s="82" t="str">
        <f>'[57]ликвидност све банке - vecvidj'!X2</f>
        <v>NLB banka A.D.- Beog</v>
      </c>
      <c r="S43" s="82" t="str">
        <f>'[57]ликвидност све банке - vecvidj'!Y2</f>
        <v>OTP Banka Srbija a.d</v>
      </c>
      <c r="T43" s="82" t="str">
        <f>'[57]ликвидност све банке - vecvidj'!Z2</f>
        <v>Opportunity banka A.</v>
      </c>
      <c r="U43" s="82" t="str">
        <f>'[57]ликвидност све банке - vecvidj'!AA2</f>
        <v>ProCredit Bank A.D.-</v>
      </c>
      <c r="V43" s="82" t="str">
        <f>'[57]ликвидност све банке - vecvidj'!AB2</f>
        <v>Raiffeisen Banka A.D</v>
      </c>
      <c r="W43" s="82" t="str">
        <f>'[57]ликвидност све банке - vecvidj'!AC2</f>
        <v>Sberbanka Srbija A.D</v>
      </c>
      <c r="X43" s="82" t="str">
        <f>'[57]ликвидност све банке - vecvidj'!AD2</f>
        <v>Srpska banka A.D.- B</v>
      </c>
      <c r="Y43" s="82" t="str">
        <f>'[57]ликвидност све банке - vecvidj'!AE2</f>
        <v>Unicredit Bank Srbij</v>
      </c>
      <c r="Z43" s="82" t="str">
        <f>'[57]ликвидност све банке - vecvidj'!AF2</f>
        <v>Vojvođanskа bankа a.</v>
      </c>
      <c r="AA43" s="82" t="str">
        <f>'[57]ликвидност све банке - vecvidj'!AG2</f>
        <v>mts banka akcionarsk</v>
      </c>
      <c r="AB43" s="82">
        <f>'[57]ликвидност све банке - vecvidj'!AH2</f>
        <v>0</v>
      </c>
      <c r="AC43" s="82">
        <f>'[57]ликвидност све банке - vecvidj'!AI2</f>
        <v>0</v>
      </c>
      <c r="AD43" s="82">
        <f>'[57]ликвидност све банке - vecvidj'!AJ2</f>
        <v>0</v>
      </c>
      <c r="AE43" s="82">
        <f>'[57]ликвидност све банке - vecvidj'!AK2</f>
        <v>0</v>
      </c>
      <c r="AF43" s="82" t="s">
        <v>206</v>
      </c>
      <c r="AG43" s="82">
        <f>'[57]ликвидност све банке - vecvidj'!AM2</f>
        <v>0</v>
      </c>
      <c r="AH43" s="82">
        <f>'[57]ликвидност све банке - vecvidj'!AN2</f>
        <v>0</v>
      </c>
    </row>
    <row r="44" spans="1:86">
      <c r="A44" s="82" t="s">
        <v>207</v>
      </c>
      <c r="B44" s="109">
        <f>'[57]ликвидност све банке - vecvidj'!H30</f>
        <v>4.3126220165069045</v>
      </c>
      <c r="C44" s="109">
        <f>'[57]ликвидност све банке - vecvidj'!I30</f>
        <v>1.8690156490140706</v>
      </c>
      <c r="D44" s="109">
        <f>'[57]ликвидност све банке - vecvidj'!J30</f>
        <v>2.1590998406313817</v>
      </c>
      <c r="E44" s="109">
        <f>'[57]ликвидност све банке - vecvidj'!K30</f>
        <v>2.252632092961063</v>
      </c>
      <c r="F44" s="109">
        <f>'[57]ликвидност све банке - vecvidj'!L30</f>
        <v>6.0745566967540414</v>
      </c>
      <c r="G44" s="109">
        <f>'[57]ликвидност све банке - vecvidj'!M30</f>
        <v>2.2018714237015731</v>
      </c>
      <c r="H44" s="109">
        <f>'[57]ликвидност све банке - vecvidj'!N30</f>
        <v>1.8394418595694924</v>
      </c>
      <c r="I44" s="109">
        <f>'[57]ликвидност све банке - vecvidj'!O30</f>
        <v>1.5990915535264936</v>
      </c>
      <c r="J44" s="109">
        <f>'[57]ликвидност све банке - vecvidj'!P30</f>
        <v>1.3195978622689983</v>
      </c>
      <c r="K44" s="109">
        <f>'[57]ликвидност све банке - vecvidj'!Q30</f>
        <v>1.585093924796428</v>
      </c>
      <c r="L44" s="109">
        <f>'[57]ликвидност све банке - vecvidj'!R30</f>
        <v>2.2541146158795615</v>
      </c>
      <c r="M44" s="109">
        <f>'[57]ликвидност све банке - vecvidj'!S30</f>
        <v>2.117748962809856</v>
      </c>
      <c r="N44" s="109">
        <f>'[57]ликвидност све банке - vecvidj'!T30</f>
        <v>1.6668193136925045</v>
      </c>
      <c r="O44" s="109">
        <f>'[57]ликвидност све банке - vecvidj'!U30</f>
        <v>4.082534991000383</v>
      </c>
      <c r="P44" s="109">
        <f>'[57]ликвидност све банке - vecvidj'!V30</f>
        <v>7.6946706358976655</v>
      </c>
      <c r="Q44" s="109">
        <f>'[57]ликвидност све банке - vecvidj'!W30</f>
        <v>6.8607761399444467</v>
      </c>
      <c r="R44" s="109">
        <f>'[57]ликвидност све банке - vecvidj'!X30</f>
        <v>1.7077320111991201</v>
      </c>
      <c r="S44" s="109">
        <f>'[57]ликвидност све банке - vecvidj'!Y30</f>
        <v>1.9898655577643238</v>
      </c>
      <c r="T44" s="109">
        <f>'[57]ликвидност све банке - vecvidj'!Z30</f>
        <v>4.6110786399519945</v>
      </c>
      <c r="U44" s="109">
        <f>'[57]ликвидност све банке - vecvidj'!AA30</f>
        <v>2.6468289470533715</v>
      </c>
      <c r="V44" s="109">
        <f>'[57]ликвидност све банке - vecvidj'!AB30</f>
        <v>1.9638531296995767</v>
      </c>
      <c r="W44" s="109">
        <f>'[57]ликвидност све банке - vecvidj'!AC30</f>
        <v>2.9037804114505881</v>
      </c>
      <c r="X44" s="109">
        <f>'[57]ликвидност све банке - vecvidj'!AD30</f>
        <v>2.5268042009587552</v>
      </c>
      <c r="Y44" s="109">
        <f>'[57]ликвидност све банке - vecvidj'!AE30</f>
        <v>1.7965174380535804</v>
      </c>
      <c r="Z44" s="109">
        <f>'[57]ликвидност све банке - vecvidj'!AF30</f>
        <v>1.5199653411187788</v>
      </c>
      <c r="AA44" s="109">
        <f>'[57]ликвидност све банке - vecvidj'!AG30</f>
        <v>2.9298155966019226</v>
      </c>
      <c r="AB44" s="109">
        <f>'[57]ликвидност све банке - vecvidj'!AH30</f>
        <v>0</v>
      </c>
      <c r="AC44" s="109">
        <f>'[57]ликвидност све банке - vecvidj'!AI30</f>
        <v>0</v>
      </c>
      <c r="AD44" s="109">
        <f>'[57]ликвидност све банке - vecvidj'!AJ30</f>
        <v>0</v>
      </c>
      <c r="AE44" s="109">
        <f>'[57]ликвидност све банке - vecvidj'!AK30</f>
        <v>0</v>
      </c>
      <c r="AF44" s="109">
        <f>'[57]ликвидност све банке - vecvidj'!C30</f>
        <v>2.1686510355663429</v>
      </c>
      <c r="AG44" s="109">
        <f>'[57]ликвидност све банке - vecvidj'!AM30</f>
        <v>0</v>
      </c>
    </row>
    <row r="45" spans="1:86">
      <c r="A45" s="82" t="s">
        <v>208</v>
      </c>
      <c r="B45" s="109">
        <f>'[57]ликвидност све банке - vecvidj'!H151</f>
        <v>4.3280669480214984</v>
      </c>
      <c r="C45" s="109">
        <f>'[57]ликвидност све банке - vecvidj'!I151</f>
        <v>1.6722305414173539</v>
      </c>
      <c r="D45" s="109">
        <f>'[57]ликвидност све банке - vecvidj'!J151</f>
        <v>1.5735266987168381</v>
      </c>
      <c r="E45" s="109">
        <f>'[57]ликвидност све банке - vecvidj'!K151</f>
        <v>2.3856163289626116</v>
      </c>
      <c r="F45" s="109">
        <f>'[57]ликвидност све банке - vecvidj'!L151</f>
        <v>3.2708335658335099</v>
      </c>
      <c r="G45" s="109">
        <f>'[57]ликвидност све банке - vecvidj'!M151</f>
        <v>2.4412398444397798</v>
      </c>
      <c r="H45" s="109">
        <f>'[57]ликвидност све банке - vecvidj'!N151</f>
        <v>1.2353697238328616</v>
      </c>
      <c r="I45" s="109">
        <f>'[57]ликвидност све банке - vecvidj'!O151</f>
        <v>1.2728236076254007</v>
      </c>
      <c r="J45" s="109">
        <f>'[57]ликвидност све банке - vecvidj'!P151</f>
        <v>1.9257250033974731</v>
      </c>
      <c r="K45" s="109">
        <f>'[57]ликвидност све банке - vecvidj'!Q151</f>
        <v>1.9625241581647397</v>
      </c>
      <c r="L45" s="109">
        <f>'[57]ликвидност све банке - vecvidj'!R151</f>
        <v>2.7533328786765692</v>
      </c>
      <c r="M45" s="109">
        <f>'[57]ликвидност све банке - vecvidj'!S151</f>
        <v>1.4754151454794207</v>
      </c>
      <c r="N45" s="109">
        <f>'[57]ликвидност све банке - vecvidj'!T151</f>
        <v>1.3263994907173446</v>
      </c>
      <c r="O45" s="109">
        <f>'[57]ликвидност све банке - vecvidj'!U151</f>
        <v>4.1035061102775883</v>
      </c>
      <c r="P45" s="109">
        <f>'[57]ликвидност све банке - vecvidj'!V151</f>
        <v>3.0611480937962798</v>
      </c>
      <c r="Q45" s="109">
        <f>'[57]ликвидност све банке - vecvidj'!W151</f>
        <v>10.458777985104863</v>
      </c>
      <c r="R45" s="109">
        <f>'[57]ликвидност све банке - vecvidj'!X151</f>
        <v>1.9472865521490015</v>
      </c>
      <c r="S45" s="109">
        <f>'[57]ликвидност све банке - vecvidj'!Y151</f>
        <v>1.2961524173898227</v>
      </c>
      <c r="T45" s="109">
        <f>'[57]ликвидност све банке - vecvidj'!Z151</f>
        <v>5.8715500133980063</v>
      </c>
      <c r="U45" s="109">
        <f>'[57]ликвидност све банке - vecvidj'!AA151</f>
        <v>1.9152596893596676</v>
      </c>
      <c r="V45" s="109">
        <f>'[57]ликвидност све банке - vecvidj'!AB151</f>
        <v>1.7222753630574303</v>
      </c>
      <c r="W45" s="109">
        <f>'[57]ликвидност све банке - vecvidj'!AC151</f>
        <v>3.3434040734998698</v>
      </c>
      <c r="X45" s="109">
        <f>'[57]ликвидност све банке - vecvidj'!AD151</f>
        <v>1.9342564074411315</v>
      </c>
      <c r="Y45" s="109">
        <f>'[57]ликвидност све банке - vecvidj'!AE151</f>
        <v>1.3272495492725653</v>
      </c>
      <c r="Z45" s="109">
        <f>'[57]ликвидност све банке - vecvidj'!AF151</f>
        <v>1.3600590051453711</v>
      </c>
      <c r="AA45" s="109">
        <f>'[57]ликвидност све банке - vecvidj'!AG151</f>
        <v>1.840541973054107</v>
      </c>
      <c r="AB45" s="109">
        <f>'[57]ликвидност све банке - vecvidj'!AH151</f>
        <v>0</v>
      </c>
      <c r="AC45" s="109">
        <f>'[57]ликвидност све банке - vecvidj'!AI151</f>
        <v>0</v>
      </c>
      <c r="AD45" s="109">
        <f>'[57]ликвидност све банке - vecvidj'!AJ151</f>
        <v>0</v>
      </c>
      <c r="AE45" s="109">
        <f>'[57]ликвидност све банке - vecvidj'!AK151</f>
        <v>0</v>
      </c>
      <c r="AF45" s="109">
        <f>'[57]ликвидност све банке - vecvidj'!C151</f>
        <v>199.29812538303997</v>
      </c>
      <c r="AG45" s="109">
        <f>'[57]ликвидност све банке - vecvidj'!AM151</f>
        <v>0</v>
      </c>
    </row>
    <row r="46" spans="1:86">
      <c r="A46" s="82" t="s">
        <v>209</v>
      </c>
      <c r="B46" s="109">
        <f>+'[57]ликвидност све банке - vecvidj'!H100</f>
        <v>2.9485246886008079</v>
      </c>
      <c r="C46" s="109">
        <f>+'[57]ликвидност све банке - vecvidj'!I100</f>
        <v>1.4142051847830674</v>
      </c>
      <c r="D46" s="109">
        <f>+'[57]ликвидност све банке - vecvidj'!J100</f>
        <v>1.5106258139909261</v>
      </c>
      <c r="E46" s="109">
        <f>+'[57]ликвидност све банке - vecvidj'!K100</f>
        <v>1.8077491579436111</v>
      </c>
      <c r="F46" s="109">
        <f>+'[57]ликвидност све банке - vecvidj'!L100</f>
        <v>6.2036003337109529</v>
      </c>
      <c r="G46" s="109">
        <f>+'[57]ликвидност све банке - vecvidj'!M100</f>
        <v>1.8160205485436138</v>
      </c>
      <c r="H46" s="109">
        <f>+'[57]ликвидност све банке - vecvidj'!N100</f>
        <v>1.3329764997381133</v>
      </c>
      <c r="I46" s="109">
        <f>+'[57]ликвидност све банке - vecvidj'!O100</f>
        <v>1.21162079681677</v>
      </c>
      <c r="J46" s="109">
        <f>+'[57]ликвидност све банке - vecvidj'!P100</f>
        <v>1.0388655718155757</v>
      </c>
      <c r="K46" s="109">
        <f>+'[57]ликвидност све банке - vecvidj'!Q100</f>
        <v>1.2398236879373987</v>
      </c>
      <c r="L46" s="109">
        <f>+'[57]ликвидност све банке - vecvidj'!R100</f>
        <v>1.5001293256224695</v>
      </c>
      <c r="M46" s="109">
        <f>+'[57]ликвидност све банке - vecvidj'!S100</f>
        <v>1.6125572314301537</v>
      </c>
      <c r="N46" s="109">
        <f>+'[57]ликвидност све банке - vecvidj'!T100</f>
        <v>1.2501460530863262</v>
      </c>
      <c r="O46" s="109">
        <f>+'[57]ликвидност све банке - vecvidj'!U100</f>
        <v>3.3368093649453412</v>
      </c>
      <c r="P46" s="109">
        <f>+'[57]ликвидност све банке - vecvidj'!V100</f>
        <v>5.2477086723966035</v>
      </c>
      <c r="Q46" s="109">
        <f>+'[57]ликвидност све банке - vecvidj'!W100</f>
        <v>5.8578600108804224</v>
      </c>
      <c r="R46" s="109">
        <f>+'[57]ликвидност све банке - vecvidj'!X100</f>
        <v>1.2638114763946087</v>
      </c>
      <c r="S46" s="109">
        <f>+'[57]ликвидност све банке - vecvidj'!Y100</f>
        <v>1.4349248359421132</v>
      </c>
      <c r="T46" s="109">
        <f>+'[57]ликвидност све банке - vecvidj'!Z100</f>
        <v>2.3823720004240196</v>
      </c>
      <c r="U46" s="109">
        <f>+'[57]ликвидност све банке - vecvidj'!AA100</f>
        <v>1.7860795497160409</v>
      </c>
      <c r="V46" s="109">
        <f>+'[57]ликвидност све банке - vecvidj'!AB100</f>
        <v>1.6824332992182691</v>
      </c>
      <c r="W46" s="109">
        <f>+'[57]ликвидност све банке - vecvidj'!AC100</f>
        <v>2.2043862116893482</v>
      </c>
      <c r="X46" s="109">
        <f>+'[57]ликвидност све банке - vecvidj'!AD100</f>
        <v>2.1466162708997594</v>
      </c>
      <c r="Y46" s="109">
        <f>+'[57]ликвидност све банке - vecvidj'!AE100</f>
        <v>1.4952576750605615</v>
      </c>
      <c r="Z46" s="109">
        <f>+'[57]ликвидност све банке - vecvidj'!AF100</f>
        <v>1.1424193267137512</v>
      </c>
      <c r="AA46" s="109">
        <f>+'[57]ликвидност све банке - vecvidj'!AG100</f>
        <v>1.9828495357695801</v>
      </c>
      <c r="AB46" s="109">
        <f>+'[57]ликвидност све банке - vecvidj'!AH100</f>
        <v>0</v>
      </c>
      <c r="AC46" s="109">
        <f>+'[57]ликвидност све банке - vecvidj'!AI100</f>
        <v>0</v>
      </c>
      <c r="AD46" s="109">
        <f>+'[57]ликвидност све банке - vecvidj'!AJ100</f>
        <v>0</v>
      </c>
      <c r="AE46" s="109">
        <f>+'[57]ликвидност све банке - vecvidj'!AK100</f>
        <v>0</v>
      </c>
      <c r="AF46" s="109">
        <f>+'[57]ликвидност све банке - vecvidj'!C100</f>
        <v>1.715880687841824</v>
      </c>
      <c r="AG46" s="109">
        <f>+'[57]ликвидност све банке - vecvidj'!AM100</f>
        <v>0</v>
      </c>
    </row>
    <row r="47" spans="1:86" s="95" customFormat="1">
      <c r="A47" s="95" t="s">
        <v>33</v>
      </c>
      <c r="B47" s="95">
        <f>+'[57]ликвидност све банке - prelivan'!H100</f>
        <v>2.7526915464676627</v>
      </c>
      <c r="C47" s="95">
        <f>+'[57]ликвидност све банке - prelivan'!I100</f>
        <v>1.3091972005709263</v>
      </c>
      <c r="D47" s="95">
        <f>+'[57]ликвидност све банке - prelivan'!J100</f>
        <v>1.3731618150687395</v>
      </c>
      <c r="E47" s="95">
        <f>+'[57]ликвидност све банке - prelivan'!K100</f>
        <v>1.6691284233475687</v>
      </c>
      <c r="F47" s="95">
        <f>+'[57]ликвидност све банке - prelivan'!L100</f>
        <v>6.2602686255389317</v>
      </c>
      <c r="G47" s="95">
        <f>+'[57]ликвидност све банке - prelivan'!M100</f>
        <v>1.7061978892261889</v>
      </c>
      <c r="H47" s="95">
        <f>+'[57]ликвидност све банке - prelivan'!N100</f>
        <v>1.1763939957528</v>
      </c>
      <c r="I47" s="95">
        <f>+'[57]ликвидност све банке - prelivan'!O100</f>
        <v>1.0812997206565542</v>
      </c>
      <c r="J47" s="95">
        <f>+'[57]ликвидност све банке - prelivan'!P100</f>
        <v>0.95411498401478079</v>
      </c>
      <c r="K47" s="95">
        <f>+'[57]ликвидност све банке - prelivan'!Q100</f>
        <v>1.1339623820746265</v>
      </c>
      <c r="L47" s="95">
        <f>+'[57]ликвидност све банке - prelivan'!R100</f>
        <v>1.281944088905</v>
      </c>
      <c r="M47" s="95">
        <f>+'[57]ликвидност све банке - prelivan'!S100</f>
        <v>1.5093717323209952</v>
      </c>
      <c r="N47" s="95">
        <f>+'[57]ликвидност све банке - prelivan'!T100</f>
        <v>1.1250779071685257</v>
      </c>
      <c r="O47" s="95">
        <f>+'[57]ликвидност све банке - prelivan'!U100</f>
        <v>3.1071934905964911</v>
      </c>
      <c r="P47" s="95">
        <f>+'[57]ликвидност све банке - prelivan'!V100</f>
        <v>4.9468133199069166</v>
      </c>
      <c r="Q47" s="95">
        <f>+'[57]ликвидност све банке - prelivan'!W100</f>
        <v>5.4860447364746854</v>
      </c>
      <c r="R47" s="95">
        <f>+'[57]ликвидност све банке - prelivan'!X100</f>
        <v>1.1543173012968146</v>
      </c>
      <c r="S47" s="95">
        <f>+'[57]ликвидност све банке - prelivan'!Y100</f>
        <v>1.2716090354493803</v>
      </c>
      <c r="T47" s="95">
        <f>+'[57]ликвидност све банке - prelivan'!Z100</f>
        <v>2.1010040226078965</v>
      </c>
      <c r="U47" s="95">
        <f>+'[57]ликвидност све банке - prelivan'!AA100</f>
        <v>1.652260120654923</v>
      </c>
      <c r="V47" s="95">
        <f>+'[57]ликвидност све банке - prelivan'!AB100</f>
        <v>1.5512815279436936</v>
      </c>
      <c r="W47" s="95">
        <f>+'[57]ликвидност све банке - prelivan'!AC100</f>
        <v>2.0588450110352574</v>
      </c>
      <c r="X47" s="95">
        <f>+'[57]ликвидност све банке - prelivan'!AD100</f>
        <v>2.0585399711365846</v>
      </c>
      <c r="Y47" s="95">
        <f>+'[57]ликвидност све банке - prelivan'!AE100</f>
        <v>1.4083749897649249</v>
      </c>
      <c r="Z47" s="95">
        <f>+'[57]ликвидност све банке - prelivan'!AF100</f>
        <v>1.0127168229709513</v>
      </c>
      <c r="AA47" s="95">
        <f>+'[57]ликвидност све банке - prelivan'!AG100</f>
        <v>1.717772793404253</v>
      </c>
      <c r="AB47" s="95">
        <f>+'[57]ликвидност све банке - prelivan'!AH100</f>
        <v>0</v>
      </c>
      <c r="AC47" s="95">
        <f>+'[57]ликвидност све банке - prelivan'!AI100</f>
        <v>0</v>
      </c>
      <c r="AD47" s="95">
        <f>+'[57]ликвидност све банке - prelivan'!AJ100</f>
        <v>0</v>
      </c>
      <c r="AE47" s="95">
        <f>+'[57]ликвидност све банке - prelivan'!AK100</f>
        <v>0</v>
      </c>
      <c r="AF47" s="95">
        <f>+'[57]ликвидност све банке - prelivan'!C100</f>
        <v>1.5814008255619876</v>
      </c>
      <c r="AG47" s="95">
        <f>+'[57]ликвидност све банке - prelivan'!AM100</f>
        <v>0</v>
      </c>
    </row>
    <row r="48" spans="1:86">
      <c r="A48" s="82" t="s">
        <v>13</v>
      </c>
      <c r="B48" s="109">
        <f>'[57]ликвидност све банке - najgori'!H100</f>
        <v>2.2185456776659267</v>
      </c>
      <c r="C48" s="109">
        <f>'[57]ликвидност све банке - najgori'!I100</f>
        <v>1.0354888219951925</v>
      </c>
      <c r="D48" s="109">
        <f>'[57]ликвидност све банке - najgori'!J100</f>
        <v>1.0917574922969828</v>
      </c>
      <c r="E48" s="109">
        <f>'[57]ликвидност све банке - najgori'!K100</f>
        <v>1.3046057076316742</v>
      </c>
      <c r="F48" s="109">
        <f>'[57]ликвидност све банке - najgori'!L100</f>
        <v>6.3678677257847784</v>
      </c>
      <c r="G48" s="109">
        <f>'[57]ликвидност све банке - najgori'!M100</f>
        <v>1.4747412714754755</v>
      </c>
      <c r="H48" s="109">
        <f>'[57]ликвидност све банке - najgori'!N100</f>
        <v>0.83555131756750922</v>
      </c>
      <c r="I48" s="109">
        <f>'[57]ликвидност све банке - najgori'!O100</f>
        <v>0.86360431211624022</v>
      </c>
      <c r="J48" s="109">
        <f>'[57]ликвидност све банке - najgori'!P100</f>
        <v>0.7736069489858628</v>
      </c>
      <c r="K48" s="109">
        <f>'[57]ликвидност све банке - najgori'!Q100</f>
        <v>0.89431874704324155</v>
      </c>
      <c r="L48" s="109">
        <f>'[57]ликвидност све банке - najgori'!R100</f>
        <v>1.0024933437630947</v>
      </c>
      <c r="M48" s="109">
        <f>'[57]ликвидност све банке - najgori'!S100</f>
        <v>1.2471005070881194</v>
      </c>
      <c r="N48" s="109">
        <f>'[57]ликвидност све банке - najgori'!T100</f>
        <v>0.87522432581010445</v>
      </c>
      <c r="O48" s="109">
        <f>'[57]ликвидност све банке - najgori'!U100</f>
        <v>2.6992410091454118</v>
      </c>
      <c r="P48" s="109">
        <f>'[57]ликвидност све банке - najgori'!V100</f>
        <v>3.987574141308162</v>
      </c>
      <c r="Q48" s="109">
        <f>'[57]ликвидност све банке - najgori'!W100</f>
        <v>4.7877620624296009</v>
      </c>
      <c r="R48" s="109">
        <f>'[57]ликвидност све банке - najgori'!X100</f>
        <v>0.93305864736745314</v>
      </c>
      <c r="S48" s="109">
        <f>'[57]ликвидност све банке - najgori'!Y100</f>
        <v>0.9901138114662118</v>
      </c>
      <c r="T48" s="109">
        <f>'[57]ликвидност све банке - najgori'!Z100</f>
        <v>1.5057425748814572</v>
      </c>
      <c r="U48" s="109">
        <f>'[57]ликвидност све банке - najgori'!AA100</f>
        <v>1.2967480504162214</v>
      </c>
      <c r="V48" s="109">
        <f>'[57]ликвидност све банке - najgori'!AB100</f>
        <v>1.2765343669714047</v>
      </c>
      <c r="W48" s="109">
        <f>'[57]ликвидност све банке - najgori'!AC100</f>
        <v>1.5544557281248343</v>
      </c>
      <c r="X48" s="109">
        <f>'[57]ликвидност све банке - najgori'!AD100</f>
        <v>1.6947647784313471</v>
      </c>
      <c r="Y48" s="109">
        <f>'[57]ликвидност све банке - najgori'!AE100</f>
        <v>1.1978022270807054</v>
      </c>
      <c r="Z48" s="109">
        <f>'[57]ликвидност све банке - najgori'!AF100</f>
        <v>0.80828814522078374</v>
      </c>
      <c r="AA48" s="109">
        <f>'[57]ликвидност све банке - najgori'!AG100</f>
        <v>1.2858687753790998</v>
      </c>
      <c r="AB48" s="109">
        <f>'[57]ликвидност све банке - najgori'!AH100</f>
        <v>0</v>
      </c>
      <c r="AC48" s="109">
        <f>'[57]ликвидност све банке - najgori'!AI100</f>
        <v>0</v>
      </c>
      <c r="AD48" s="109">
        <f>'[57]ликвидност све банке - najgori'!AJ100</f>
        <v>0</v>
      </c>
      <c r="AE48" s="109">
        <f>'[57]ликвидност све банке - najgori'!AK100</f>
        <v>0</v>
      </c>
      <c r="AF48" s="109">
        <f>'[57]ликвидност све банке - najgori'!C100</f>
        <v>1.2899628978613262</v>
      </c>
      <c r="AG48" s="109">
        <f>'[57]ликвидност све банке - najgori'!AM100</f>
        <v>0</v>
      </c>
    </row>
    <row r="49" spans="2:42">
      <c r="B49" s="110"/>
      <c r="C49" s="110"/>
      <c r="D49" s="110"/>
      <c r="E49" s="110"/>
      <c r="F49" s="110"/>
      <c r="G49" s="110"/>
      <c r="H49" s="109"/>
      <c r="I49" s="109"/>
      <c r="J49" s="109"/>
      <c r="K49" s="111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</row>
    <row r="50" spans="2:42" ht="15.75" thickBot="1"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</row>
    <row r="51" spans="2:42">
      <c r="B51" s="112">
        <f t="array" ref="B51:G82">TRANSPOSE(A43:AG48)</f>
        <v>0</v>
      </c>
      <c r="C51" s="113" t="str">
        <v>ЛИК</v>
      </c>
      <c r="D51" s="113" t="str">
        <v>ЛЦР</v>
      </c>
      <c r="E51" s="113" t="str">
        <v>Већ виђено</v>
      </c>
      <c r="F51" s="113" t="str">
        <v>Преливање ризика</v>
      </c>
      <c r="G51" s="114" t="str">
        <v>Најгори сценарио</v>
      </c>
      <c r="AF51" s="109"/>
    </row>
    <row r="52" spans="2:42">
      <c r="B52" s="115" t="str">
        <v>API Bank akcionarsko</v>
      </c>
      <c r="C52" s="116">
        <v>4.3126220165069045</v>
      </c>
      <c r="D52" s="116">
        <v>4.3280669480214984</v>
      </c>
      <c r="E52" s="116">
        <v>2.9485246886008079</v>
      </c>
      <c r="F52" s="116">
        <v>2.7526915464676627</v>
      </c>
      <c r="G52" s="117">
        <v>2.2185456776659267</v>
      </c>
    </row>
    <row r="53" spans="2:42">
      <c r="B53" s="115" t="str">
        <v>Addiko Bank AD Beogr</v>
      </c>
      <c r="C53" s="116">
        <v>1.8690156490140706</v>
      </c>
      <c r="D53" s="116">
        <v>1.6722305414173539</v>
      </c>
      <c r="E53" s="116">
        <v>1.4142051847830674</v>
      </c>
      <c r="F53" s="116">
        <v>1.3091972005709263</v>
      </c>
      <c r="G53" s="117">
        <v>1.0354888219951925</v>
      </c>
    </row>
    <row r="54" spans="2:42">
      <c r="B54" s="115" t="str">
        <v>Agroindustrijsko kom</v>
      </c>
      <c r="C54" s="116">
        <v>2.1590998406313817</v>
      </c>
      <c r="D54" s="116">
        <v>1.5735266987168381</v>
      </c>
      <c r="E54" s="116">
        <v>1.5106258139909261</v>
      </c>
      <c r="F54" s="116">
        <v>1.3731618150687395</v>
      </c>
      <c r="G54" s="117">
        <v>1.0917574922969828</v>
      </c>
    </row>
    <row r="55" spans="2:42">
      <c r="B55" s="115" t="str">
        <v>Banca Intesa A.D.- B</v>
      </c>
      <c r="C55" s="116">
        <v>2.252632092961063</v>
      </c>
      <c r="D55" s="116">
        <v>2.3856163289626116</v>
      </c>
      <c r="E55" s="116">
        <v>1.8077491579436111</v>
      </c>
      <c r="F55" s="116">
        <v>1.6691284233475687</v>
      </c>
      <c r="G55" s="117">
        <v>1.3046057076316742</v>
      </c>
    </row>
    <row r="56" spans="2:42">
      <c r="B56" s="115" t="str">
        <v>Bank of China Srbija</v>
      </c>
      <c r="C56" s="116">
        <v>6.0745566967540414</v>
      </c>
      <c r="D56" s="116">
        <v>3.2708335658335099</v>
      </c>
      <c r="E56" s="116">
        <v>6.2036003337109529</v>
      </c>
      <c r="F56" s="116">
        <v>6.2602686255389317</v>
      </c>
      <c r="G56" s="117">
        <v>6.3678677257847784</v>
      </c>
    </row>
    <row r="57" spans="2:42">
      <c r="B57" s="115" t="str">
        <v>Banka Poštanska šted</v>
      </c>
      <c r="C57" s="116">
        <v>2.2018714237015731</v>
      </c>
      <c r="D57" s="116">
        <v>2.4412398444397798</v>
      </c>
      <c r="E57" s="116">
        <v>1.8160205485436138</v>
      </c>
      <c r="F57" s="116">
        <v>1.7061978892261889</v>
      </c>
      <c r="G57" s="117">
        <v>1.4747412714754755</v>
      </c>
    </row>
    <row r="58" spans="2:42">
      <c r="B58" s="115" t="str">
        <v>Credit Agricole bank</v>
      </c>
      <c r="C58" s="116">
        <v>1.8394418595694924</v>
      </c>
      <c r="D58" s="116">
        <v>1.2353697238328616</v>
      </c>
      <c r="E58" s="116">
        <v>1.3329764997381133</v>
      </c>
      <c r="F58" s="116">
        <v>1.1763939957528</v>
      </c>
      <c r="G58" s="117">
        <v>0.83555131756750922</v>
      </c>
    </row>
    <row r="59" spans="2:42">
      <c r="B59" s="115" t="str">
        <v>Direktna banka ad Kr</v>
      </c>
      <c r="C59" s="116">
        <v>1.5990915535264936</v>
      </c>
      <c r="D59" s="116">
        <v>1.2728236076254007</v>
      </c>
      <c r="E59" s="116">
        <v>1.21162079681677</v>
      </c>
      <c r="F59" s="116">
        <v>1.0812997206565542</v>
      </c>
      <c r="G59" s="117">
        <v>0.86360431211624022</v>
      </c>
    </row>
    <row r="60" spans="2:42">
      <c r="B60" s="115" t="str">
        <v>Erste Bank A.D.- Nov</v>
      </c>
      <c r="C60" s="116">
        <v>1.3195978622689983</v>
      </c>
      <c r="D60" s="116">
        <v>1.9257250033974731</v>
      </c>
      <c r="E60" s="116">
        <v>1.0388655718155757</v>
      </c>
      <c r="F60" s="116">
        <v>0.95411498401478079</v>
      </c>
      <c r="G60" s="117">
        <v>0.7736069489858628</v>
      </c>
    </row>
    <row r="61" spans="2:42">
      <c r="B61" s="115" t="str">
        <v>Eurobank A.D.- Beogr</v>
      </c>
      <c r="C61" s="116">
        <v>1.585093924796428</v>
      </c>
      <c r="D61" s="116">
        <v>1.9625241581647397</v>
      </c>
      <c r="E61" s="116">
        <v>1.2398236879373987</v>
      </c>
      <c r="F61" s="116">
        <v>1.1339623820746265</v>
      </c>
      <c r="G61" s="117">
        <v>0.89431874704324155</v>
      </c>
    </row>
    <row r="62" spans="2:42">
      <c r="B62" s="115" t="str">
        <v>Expobank akcionarsko</v>
      </c>
      <c r="C62" s="116">
        <v>2.2541146158795615</v>
      </c>
      <c r="D62" s="116">
        <v>2.7533328786765692</v>
      </c>
      <c r="E62" s="116">
        <v>1.5001293256224695</v>
      </c>
      <c r="F62" s="116">
        <v>1.281944088905</v>
      </c>
      <c r="G62" s="117">
        <v>1.0024933437630947</v>
      </c>
    </row>
    <row r="63" spans="2:42">
      <c r="B63" s="115" t="str">
        <v>Halkbank Akcionarsko</v>
      </c>
      <c r="C63" s="116">
        <v>2.117748962809856</v>
      </c>
      <c r="D63" s="116">
        <v>1.4754151454794207</v>
      </c>
      <c r="E63" s="116">
        <v>1.6125572314301537</v>
      </c>
      <c r="F63" s="116">
        <v>1.5093717323209952</v>
      </c>
      <c r="G63" s="117">
        <v>1.2471005070881194</v>
      </c>
    </row>
    <row r="64" spans="2:42">
      <c r="B64" s="115" t="str">
        <v>JUBMES banka A.D.- B</v>
      </c>
      <c r="C64" s="116">
        <v>1.6668193136925045</v>
      </c>
      <c r="D64" s="116">
        <v>1.3263994907173446</v>
      </c>
      <c r="E64" s="116">
        <v>1.2501460530863262</v>
      </c>
      <c r="F64" s="116">
        <v>1.1250779071685257</v>
      </c>
      <c r="G64" s="117">
        <v>0.87522432581010445</v>
      </c>
    </row>
    <row r="65" spans="2:15">
      <c r="B65" s="115" t="str">
        <v>Komercijalna banka A</v>
      </c>
      <c r="C65" s="116">
        <v>4.082534991000383</v>
      </c>
      <c r="D65" s="116">
        <v>4.1035061102775883</v>
      </c>
      <c r="E65" s="116">
        <v>3.3368093649453412</v>
      </c>
      <c r="F65" s="116">
        <v>3.1071934905964911</v>
      </c>
      <c r="G65" s="117">
        <v>2.6992410091454118</v>
      </c>
    </row>
    <row r="66" spans="2:15">
      <c r="B66" s="115" t="str">
        <v>MIRABANK AKCIONARSKO</v>
      </c>
      <c r="C66" s="116">
        <v>7.6946706358976655</v>
      </c>
      <c r="D66" s="116">
        <v>3.0611480937962798</v>
      </c>
      <c r="E66" s="116">
        <v>5.2477086723966035</v>
      </c>
      <c r="F66" s="116">
        <v>4.9468133199069166</v>
      </c>
      <c r="G66" s="117">
        <v>3.987574141308162</v>
      </c>
    </row>
    <row r="67" spans="2:15">
      <c r="B67" s="115" t="str">
        <v>Mobi banka A.D. - Be</v>
      </c>
      <c r="C67" s="116">
        <v>6.8607761399444467</v>
      </c>
      <c r="D67" s="116">
        <v>10.458777985104863</v>
      </c>
      <c r="E67" s="116">
        <v>5.8578600108804224</v>
      </c>
      <c r="F67" s="116">
        <v>5.4860447364746854</v>
      </c>
      <c r="G67" s="117">
        <v>4.7877620624296009</v>
      </c>
    </row>
    <row r="68" spans="2:15">
      <c r="B68" s="115" t="str">
        <v>NLB banka A.D.- Beog</v>
      </c>
      <c r="C68" s="116">
        <v>1.7077320111991201</v>
      </c>
      <c r="D68" s="116">
        <v>1.9472865521490015</v>
      </c>
      <c r="E68" s="116">
        <v>1.2638114763946087</v>
      </c>
      <c r="F68" s="116">
        <v>1.1543173012968146</v>
      </c>
      <c r="G68" s="117">
        <v>0.93305864736745314</v>
      </c>
    </row>
    <row r="69" spans="2:15">
      <c r="B69" s="115" t="str">
        <v>OTP Banka Srbija a.d</v>
      </c>
      <c r="C69" s="116">
        <v>1.9898655577643238</v>
      </c>
      <c r="D69" s="116">
        <v>1.2961524173898227</v>
      </c>
      <c r="E69" s="116">
        <v>1.4349248359421132</v>
      </c>
      <c r="F69" s="116">
        <v>1.2716090354493803</v>
      </c>
      <c r="G69" s="117">
        <v>0.9901138114662118</v>
      </c>
    </row>
    <row r="70" spans="2:15">
      <c r="B70" s="115" t="str">
        <v>Opportunity banka A.</v>
      </c>
      <c r="C70" s="116">
        <v>4.6110786399519945</v>
      </c>
      <c r="D70" s="116">
        <v>5.8715500133980063</v>
      </c>
      <c r="E70" s="116">
        <v>2.3823720004240196</v>
      </c>
      <c r="F70" s="116">
        <v>2.1010040226078965</v>
      </c>
      <c r="G70" s="117">
        <v>1.5057425748814572</v>
      </c>
      <c r="J70" s="121" t="s">
        <v>210</v>
      </c>
      <c r="M70" s="121"/>
      <c r="N70" s="121"/>
      <c r="O70" s="121"/>
    </row>
    <row r="71" spans="2:15">
      <c r="B71" s="115" t="str">
        <v>ProCredit Bank A.D.-</v>
      </c>
      <c r="C71" s="116">
        <v>2.6468289470533715</v>
      </c>
      <c r="D71" s="116">
        <v>1.9152596893596676</v>
      </c>
      <c r="E71" s="116">
        <v>1.7860795497160409</v>
      </c>
      <c r="F71" s="116">
        <v>1.652260120654923</v>
      </c>
      <c r="G71" s="117">
        <v>1.2967480504162214</v>
      </c>
      <c r="J71" s="121"/>
      <c r="K71" s="121"/>
      <c r="L71" s="121"/>
      <c r="M71" s="121" t="s">
        <v>211</v>
      </c>
      <c r="N71" s="121" t="s">
        <v>212</v>
      </c>
      <c r="O71" s="122" t="s">
        <v>213</v>
      </c>
    </row>
    <row r="72" spans="2:15">
      <c r="B72" s="115" t="str">
        <v>Raiffeisen Banka A.D</v>
      </c>
      <c r="C72" s="116">
        <v>1.9638531296995767</v>
      </c>
      <c r="D72" s="116">
        <v>1.7222753630574303</v>
      </c>
      <c r="E72" s="116">
        <v>1.6824332992182691</v>
      </c>
      <c r="F72" s="116">
        <v>1.5512815279436936</v>
      </c>
      <c r="G72" s="117">
        <v>1.2765343669714047</v>
      </c>
      <c r="J72" s="121" t="s">
        <v>214</v>
      </c>
      <c r="K72" s="121" t="s">
        <v>215</v>
      </c>
      <c r="L72" s="121" t="s">
        <v>216</v>
      </c>
      <c r="M72" s="121"/>
      <c r="N72" s="121"/>
      <c r="O72" s="122"/>
    </row>
    <row r="73" spans="2:15">
      <c r="B73" s="115" t="str">
        <v>Sberbanka Srbija A.D</v>
      </c>
      <c r="C73" s="116">
        <v>2.9037804114505881</v>
      </c>
      <c r="D73" s="116">
        <v>3.3434040734998698</v>
      </c>
      <c r="E73" s="116">
        <v>2.2043862116893482</v>
      </c>
      <c r="F73" s="116">
        <v>2.0588450110352574</v>
      </c>
      <c r="G73" s="117">
        <v>1.5544557281248343</v>
      </c>
      <c r="J73" s="121" t="s">
        <v>142</v>
      </c>
      <c r="K73" s="121"/>
      <c r="L73" s="121"/>
      <c r="M73" s="102">
        <v>1.67</v>
      </c>
      <c r="N73" s="102">
        <v>1.48</v>
      </c>
      <c r="O73" s="102">
        <v>0.96</v>
      </c>
    </row>
    <row r="74" spans="2:15">
      <c r="B74" s="115" t="str">
        <v>Srpska banka A.D.- B</v>
      </c>
      <c r="C74" s="116">
        <v>2.5268042009587552</v>
      </c>
      <c r="D74" s="116">
        <v>1.9342564074411315</v>
      </c>
      <c r="E74" s="116">
        <v>2.1466162708997594</v>
      </c>
      <c r="F74" s="116">
        <v>2.0585399711365846</v>
      </c>
      <c r="G74" s="117">
        <v>1.6947647784313471</v>
      </c>
      <c r="J74" s="121" t="s">
        <v>188</v>
      </c>
      <c r="K74" s="102">
        <v>2.58</v>
      </c>
      <c r="L74" s="102">
        <v>1.43</v>
      </c>
      <c r="M74" s="102">
        <v>1.65</v>
      </c>
      <c r="N74" s="102">
        <v>1.52</v>
      </c>
      <c r="O74" s="102">
        <v>1.2</v>
      </c>
    </row>
    <row r="75" spans="2:15">
      <c r="B75" s="115" t="str">
        <v>Unicredit Bank Srbij</v>
      </c>
      <c r="C75" s="116">
        <v>1.7965174380535804</v>
      </c>
      <c r="D75" s="116">
        <v>1.3272495492725653</v>
      </c>
      <c r="E75" s="116">
        <v>1.4952576750605615</v>
      </c>
      <c r="F75" s="116">
        <v>1.4083749897649249</v>
      </c>
      <c r="G75" s="117">
        <v>1.1978022270807054</v>
      </c>
      <c r="J75" s="121" t="s">
        <v>173</v>
      </c>
      <c r="K75" s="102">
        <v>2.14</v>
      </c>
      <c r="L75" s="102">
        <v>3.22</v>
      </c>
      <c r="M75" s="102">
        <v>1.88</v>
      </c>
      <c r="N75" s="102">
        <v>1.65</v>
      </c>
      <c r="O75" s="102">
        <v>1.25</v>
      </c>
    </row>
    <row r="76" spans="2:15">
      <c r="B76" s="115" t="str">
        <v>Vojvođanskа bankа a.</v>
      </c>
      <c r="C76" s="116">
        <v>1.5199653411187788</v>
      </c>
      <c r="D76" s="116">
        <v>1.3600590051453711</v>
      </c>
      <c r="E76" s="116">
        <v>1.1424193267137512</v>
      </c>
      <c r="F76" s="116">
        <v>1.0127168229709513</v>
      </c>
      <c r="G76" s="117">
        <v>0.80828814522078374</v>
      </c>
      <c r="J76" s="121" t="s">
        <v>147</v>
      </c>
      <c r="K76" s="102">
        <v>2.71</v>
      </c>
      <c r="L76" s="102">
        <v>2.06</v>
      </c>
      <c r="M76" s="102">
        <v>1.95</v>
      </c>
      <c r="N76" s="102">
        <v>1.82</v>
      </c>
      <c r="O76" s="102">
        <v>1.55</v>
      </c>
    </row>
    <row r="77" spans="2:15">
      <c r="B77" s="115" t="str">
        <v>mts banka akcionarsk</v>
      </c>
      <c r="C77" s="116">
        <v>2.9298155966019226</v>
      </c>
      <c r="D77" s="116">
        <v>1.840541973054107</v>
      </c>
      <c r="E77" s="116">
        <v>1.9828495357695801</v>
      </c>
      <c r="F77" s="116">
        <v>1.717772793404253</v>
      </c>
      <c r="G77" s="117">
        <v>1.2858687753790998</v>
      </c>
      <c r="J77" s="121" t="s">
        <v>170</v>
      </c>
      <c r="K77" s="102">
        <v>2.5099999999999998</v>
      </c>
      <c r="L77" s="102">
        <v>3.69</v>
      </c>
      <c r="M77" s="102">
        <v>3.44</v>
      </c>
      <c r="N77" s="102">
        <v>3.17</v>
      </c>
      <c r="O77" s="102">
        <v>2.68</v>
      </c>
    </row>
    <row r="78" spans="2:15">
      <c r="B78" s="115">
        <v>0</v>
      </c>
      <c r="C78" s="116">
        <v>0</v>
      </c>
      <c r="D78" s="116">
        <v>0</v>
      </c>
      <c r="E78" s="116">
        <v>0</v>
      </c>
      <c r="F78" s="116">
        <v>0</v>
      </c>
      <c r="G78" s="117">
        <v>0</v>
      </c>
      <c r="J78" s="121" t="s">
        <v>217</v>
      </c>
      <c r="K78" s="102">
        <v>4.47</v>
      </c>
      <c r="L78" s="102">
        <v>3.99</v>
      </c>
      <c r="M78" s="102"/>
      <c r="N78" s="102"/>
      <c r="O78" s="102"/>
    </row>
    <row r="79" spans="2:15">
      <c r="B79" s="115">
        <v>0</v>
      </c>
      <c r="C79" s="116">
        <v>0</v>
      </c>
      <c r="D79" s="116">
        <v>0</v>
      </c>
      <c r="E79" s="116">
        <v>0</v>
      </c>
      <c r="F79" s="116">
        <v>0</v>
      </c>
      <c r="G79" s="117">
        <v>0</v>
      </c>
      <c r="J79" s="121" t="s">
        <v>204</v>
      </c>
      <c r="K79" s="102"/>
      <c r="L79" s="102"/>
      <c r="M79" s="102">
        <v>1.64</v>
      </c>
      <c r="N79" s="102">
        <v>1.51</v>
      </c>
      <c r="O79" s="102">
        <v>1.23</v>
      </c>
    </row>
    <row r="80" spans="2:15">
      <c r="B80" s="115">
        <v>0</v>
      </c>
      <c r="C80" s="116">
        <v>0</v>
      </c>
      <c r="D80" s="116">
        <v>0</v>
      </c>
      <c r="E80" s="116">
        <v>0</v>
      </c>
      <c r="F80" s="116">
        <v>0</v>
      </c>
      <c r="G80" s="117">
        <v>0</v>
      </c>
      <c r="K80" s="102">
        <v>2.09</v>
      </c>
      <c r="L80" s="102">
        <v>2.1800000000000002</v>
      </c>
    </row>
    <row r="81" spans="2:7">
      <c r="B81" s="115">
        <v>0</v>
      </c>
      <c r="C81" s="116">
        <v>0</v>
      </c>
      <c r="D81" s="116">
        <v>0</v>
      </c>
      <c r="E81" s="116">
        <v>0</v>
      </c>
      <c r="F81" s="116">
        <v>0</v>
      </c>
      <c r="G81" s="117">
        <v>0</v>
      </c>
    </row>
    <row r="82" spans="2:7" ht="15.75" thickBot="1">
      <c r="B82" s="118" t="str">
        <v>bankarski</v>
      </c>
      <c r="C82" s="119">
        <v>2.1686510355663429</v>
      </c>
      <c r="D82" s="119">
        <v>199.29812538303997</v>
      </c>
      <c r="E82" s="119">
        <v>1.715880687841824</v>
      </c>
      <c r="F82" s="119">
        <v>1.5814008255619876</v>
      </c>
      <c r="G82" s="120">
        <v>1.2899628978613262</v>
      </c>
    </row>
    <row r="85" spans="2:7" ht="15.75" thickBot="1"/>
    <row r="86" spans="2:7" ht="36">
      <c r="B86" s="112"/>
      <c r="C86" s="123" t="s">
        <v>121</v>
      </c>
      <c r="D86" s="123" t="s">
        <v>209</v>
      </c>
      <c r="E86" s="123" t="s">
        <v>33</v>
      </c>
      <c r="F86" s="124" t="s">
        <v>13</v>
      </c>
    </row>
    <row r="87" spans="2:7">
      <c r="B87" s="125" t="s">
        <v>218</v>
      </c>
      <c r="C87" s="69"/>
      <c r="D87" s="69"/>
      <c r="E87" s="69"/>
      <c r="F87" s="126"/>
    </row>
    <row r="88" spans="2:7">
      <c r="B88" s="127" t="s">
        <v>219</v>
      </c>
      <c r="C88" s="128">
        <f>+C52</f>
        <v>4.3126220165069045</v>
      </c>
      <c r="D88" s="128">
        <f>+D52</f>
        <v>4.3280669480214984</v>
      </c>
      <c r="E88" s="128">
        <f>+E52</f>
        <v>2.9485246886008079</v>
      </c>
      <c r="F88" s="128">
        <f>+F52</f>
        <v>2.7526915464676627</v>
      </c>
    </row>
    <row r="89" spans="2:7">
      <c r="B89" s="129" t="s">
        <v>157</v>
      </c>
      <c r="C89" s="128">
        <f>+C57</f>
        <v>2.2018714237015731</v>
      </c>
      <c r="D89" s="128">
        <f>+D57</f>
        <v>2.4412398444397798</v>
      </c>
      <c r="E89" s="128">
        <f>+E57</f>
        <v>1.8160205485436138</v>
      </c>
      <c r="F89" s="128">
        <f>+F57</f>
        <v>1.7061978892261889</v>
      </c>
    </row>
    <row r="90" spans="2:7">
      <c r="B90" s="127" t="s">
        <v>220</v>
      </c>
      <c r="C90" s="128">
        <f>+C68</f>
        <v>1.7077320111991201</v>
      </c>
      <c r="D90" s="128">
        <f>+D68</f>
        <v>1.9472865521490015</v>
      </c>
      <c r="E90" s="128">
        <f>+E68</f>
        <v>1.2638114763946087</v>
      </c>
      <c r="F90" s="128">
        <f>+F68</f>
        <v>1.1543173012968146</v>
      </c>
    </row>
    <row r="91" spans="2:7">
      <c r="B91" s="127" t="s">
        <v>221</v>
      </c>
      <c r="C91" s="128">
        <f>+C77</f>
        <v>2.9298155966019226</v>
      </c>
      <c r="D91" s="128">
        <f>+D77</f>
        <v>1.840541973054107</v>
      </c>
      <c r="E91" s="128">
        <f>+E77</f>
        <v>1.9828495357695801</v>
      </c>
      <c r="F91" s="128">
        <f>+F77</f>
        <v>1.717772793404253</v>
      </c>
    </row>
    <row r="92" spans="2:7">
      <c r="B92" s="125"/>
      <c r="C92" s="128"/>
      <c r="D92" s="128"/>
      <c r="E92" s="128"/>
      <c r="F92" s="130"/>
    </row>
    <row r="93" spans="2:7" ht="15.75" thickBot="1">
      <c r="B93" s="131"/>
      <c r="C93" s="132"/>
      <c r="D93" s="132"/>
      <c r="E93" s="132"/>
      <c r="F93" s="133"/>
    </row>
  </sheetData>
  <mergeCells count="3">
    <mergeCell ref="B1:G1"/>
    <mergeCell ref="B32:F32"/>
    <mergeCell ref="B36:F36"/>
  </mergeCells>
  <conditionalFormatting sqref="C3:C28 B8 E3:G28 M73:O79 K74:L80 K3:K30">
    <cfRule type="colorScale" priority="21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B4">
    <cfRule type="colorScale" priority="20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B6">
    <cfRule type="colorScale" priority="19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B9">
    <cfRule type="colorScale" priority="18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B26">
    <cfRule type="colorScale" priority="17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E31:G31 C31">
    <cfRule type="colorScale" priority="16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D31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:O31">
    <cfRule type="colorScale" priority="14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M33:O33">
    <cfRule type="colorScale" priority="12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M32:O32">
    <cfRule type="colorScale" priority="11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J30:J31">
    <cfRule type="colorScale" priority="13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D3:D28">
    <cfRule type="colorScale" priority="10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E30:G30 C30">
    <cfRule type="colorScale" priority="9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D30">
    <cfRule type="colorScale" priority="8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E29:G29 C29">
    <cfRule type="colorScale" priority="7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D29">
    <cfRule type="colorScale" priority="6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J8">
    <cfRule type="colorScale" priority="5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J4">
    <cfRule type="colorScale" priority="4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J6">
    <cfRule type="colorScale" priority="3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J9">
    <cfRule type="colorScale" priority="2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J26">
    <cfRule type="colorScale" priority="1">
      <colorScale>
        <cfvo type="num" val="1"/>
        <cfvo type="percentile" val="50"/>
        <cfvo type="num" val="3"/>
        <color rgb="FFF8696B"/>
        <color rgb="FFFFEB84"/>
        <color rgb="FF63BE7B"/>
      </colorScale>
    </cfRule>
  </conditionalFormatting>
  <conditionalFormatting sqref="L3:L30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50" orientation="portrait" r:id="rId1"/>
  <headerFooter>
    <oddHeader>&amp;R&amp;"Arial"&amp;10&amp;K000000​‌УНУТРАШЊА УПОТРЕБА‌​</oddHeader>
  </headerFooter>
  <colBreaks count="1" manualBreakCount="1">
    <brk id="12" max="3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24</vt:i4>
      </vt:variant>
    </vt:vector>
  </HeadingPairs>
  <TitlesOfParts>
    <vt:vector size="43" baseType="lpstr">
      <vt:lpstr>Tабела II.2.1.</vt:lpstr>
      <vt:lpstr>Графикон II.2.1.</vt:lpstr>
      <vt:lpstr>Графикон II.2.2.</vt:lpstr>
      <vt:lpstr>Taбела II.2.2.</vt:lpstr>
      <vt:lpstr>Графикон II.2.3.</vt:lpstr>
      <vt:lpstr>II.2.4. и II.2.5.</vt:lpstr>
      <vt:lpstr>Графикон II.2.6. obrisan</vt:lpstr>
      <vt:lpstr>Табела II.2.3.</vt:lpstr>
      <vt:lpstr>likv obračun za tekst</vt:lpstr>
      <vt:lpstr>Графикон II.2.6.</vt:lpstr>
      <vt:lpstr>Табела II.2.4.</vt:lpstr>
      <vt:lpstr>Табела II.2.5.</vt:lpstr>
      <vt:lpstr>Графикон II.2.7. и II.2.9.</vt:lpstr>
      <vt:lpstr>Графикон II.2.8. и II.2.10.</vt:lpstr>
      <vt:lpstr>Графикон II.2.11.</vt:lpstr>
      <vt:lpstr>Графикон II.2.12.</vt:lpstr>
      <vt:lpstr>Графикони II.2.13. и II.2.14.</vt:lpstr>
      <vt:lpstr>Graf IV.1. i IV.2. 122019</vt:lpstr>
      <vt:lpstr>Шема II.2.1.</vt:lpstr>
      <vt:lpstr>'Graf IV.1. i IV.2. 122019'!Print_Area</vt:lpstr>
      <vt:lpstr>'II.2.4. и II.2.5.'!Print_Area</vt:lpstr>
      <vt:lpstr>'likv obračun za tekst'!Print_Area</vt:lpstr>
      <vt:lpstr>'Taбела II.2.2.'!Print_Area</vt:lpstr>
      <vt:lpstr>'Tабела II.2.1.'!Print_Area</vt:lpstr>
      <vt:lpstr>'Графикон II.2.1.'!Print_Area</vt:lpstr>
      <vt:lpstr>'Графикон II.2.11.'!Print_Area</vt:lpstr>
      <vt:lpstr>'Графикон II.2.12.'!Print_Area</vt:lpstr>
      <vt:lpstr>'Графикон II.2.2.'!Print_Area</vt:lpstr>
      <vt:lpstr>'Графикон II.2.3.'!Print_Area</vt:lpstr>
      <vt:lpstr>'Графикон II.2.6.'!Print_Area</vt:lpstr>
      <vt:lpstr>'Графикон II.2.6. obrisan'!Print_Area</vt:lpstr>
      <vt:lpstr>'Графикон II.2.7. и II.2.9.'!Print_Area</vt:lpstr>
      <vt:lpstr>'Графикон II.2.8. и II.2.10.'!Print_Area</vt:lpstr>
      <vt:lpstr>'Графикони II.2.13. и II.2.14.'!Print_Area</vt:lpstr>
      <vt:lpstr>'Табела II.2.3.'!Print_Area</vt:lpstr>
      <vt:lpstr>'Табела II.2.4.'!Print_Area</vt:lpstr>
      <vt:lpstr>'Табела II.2.5.'!Print_Area</vt:lpstr>
      <vt:lpstr>'Шема II.2.1.'!Print_Area</vt:lpstr>
      <vt:lpstr>tabela</vt:lpstr>
      <vt:lpstr>tabela1</vt:lpstr>
      <vt:lpstr>tabela2</vt:lpstr>
      <vt:lpstr>tabela3</vt:lpstr>
      <vt:lpstr>tabela4</vt:lpstr>
    </vt:vector>
  </TitlesOfParts>
  <Company>NBS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Darko Kovacevic</dc:creator>
  <cp:keywords>[SEC=UNUTRASNJA UPOTREBA]</cp:keywords>
  <cp:lastModifiedBy>Сектор за финансијску стабилност</cp:lastModifiedBy>
  <cp:lastPrinted>2020-07-14T08:55:56Z</cp:lastPrinted>
  <dcterms:created xsi:type="dcterms:W3CDTF">2013-08-09T08:46:16Z</dcterms:created>
  <dcterms:modified xsi:type="dcterms:W3CDTF">2020-07-31T10:19:27Z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ProtectiveMarkingValue_Header">
    <vt:lpwstr>УНУТРАШЊА УПОТРЕБА</vt:lpwstr>
  </property>
  <property fmtid="{D5CDD505-2E9C-101B-9397-08002B2CF9AE}" pid="3" name="PM_ProtectiveMarkingValue_Footer">
    <vt:lpwstr>УНУТРАШЊА УПОТРЕБА</vt:lpwstr>
  </property>
  <property fmtid="{D5CDD505-2E9C-101B-9397-08002B2CF9AE}" pid="4" name="PM_Caveats_Count">
    <vt:lpwstr>0</vt:lpwstr>
  </property>
  <property fmtid="{D5CDD505-2E9C-101B-9397-08002B2CF9AE}" pid="5" name="PM_Originator_Hash_SHA1">
    <vt:lpwstr>789D254ACD9D474AA2F0D062A2AD151D14E1D48E</vt:lpwstr>
  </property>
  <property fmtid="{D5CDD505-2E9C-101B-9397-08002B2CF9AE}" pid="6" name="PM_SecurityClassification">
    <vt:lpwstr>UNUTRASNJA UPOTREBA</vt:lpwstr>
  </property>
  <property fmtid="{D5CDD505-2E9C-101B-9397-08002B2CF9AE}" pid="7" name="PM_DisplayValueSecClassificationWithQualifier">
    <vt:lpwstr>УНУТРАШЊА УПОТРЕБА</vt:lpwstr>
  </property>
  <property fmtid="{D5CDD505-2E9C-101B-9397-08002B2CF9AE}" pid="8" name="PM_Qualifier">
    <vt:lpwstr/>
  </property>
  <property fmtid="{D5CDD505-2E9C-101B-9397-08002B2CF9AE}" pid="9" name="PM_Hash_SHA1">
    <vt:lpwstr>2BD8A3812E2D5B05C3741720A1085A138FDE943E</vt:lpwstr>
  </property>
  <property fmtid="{D5CDD505-2E9C-101B-9397-08002B2CF9AE}" pid="10" name="PM_ProtectiveMarkingImage_Header">
    <vt:lpwstr>C:\Program Files\Common Files\janusNET Shared\janusSEAL\Images\DocumentSlashBlue.png</vt:lpwstr>
  </property>
  <property fmtid="{D5CDD505-2E9C-101B-9397-08002B2CF9AE}" pid="11" name="PM_InsertionValue">
    <vt:lpwstr>UNUTRAŠNJA UPOTREBA</vt:lpwstr>
  </property>
  <property fmtid="{D5CDD505-2E9C-101B-9397-08002B2CF9AE}" pid="12" name="PM_ProtectiveMarkingImage_Footer">
    <vt:lpwstr>C:\Program Files\Common Files\janusNET Shared\janusSEAL\Images\DocumentSlashBlue.png</vt:lpwstr>
  </property>
  <property fmtid="{D5CDD505-2E9C-101B-9397-08002B2CF9AE}" pid="13" name="PM_Namespace">
    <vt:lpwstr>NBS</vt:lpwstr>
  </property>
  <property fmtid="{D5CDD505-2E9C-101B-9397-08002B2CF9AE}" pid="14" name="PM_Version">
    <vt:lpwstr>v2</vt:lpwstr>
  </property>
  <property fmtid="{D5CDD505-2E9C-101B-9397-08002B2CF9AE}" pid="15" name="PM_Originating_FileId">
    <vt:lpwstr>1610D87AAE194FC289DF7421E19A5EBE</vt:lpwstr>
  </property>
  <property fmtid="{D5CDD505-2E9C-101B-9397-08002B2CF9AE}" pid="16" name="PM_OriginationTimeStamp">
    <vt:lpwstr>2018-05-16T08:50:08Z</vt:lpwstr>
  </property>
  <property fmtid="{D5CDD505-2E9C-101B-9397-08002B2CF9AE}" pid="17" name="PM_Hash_Version">
    <vt:lpwstr>2016.1</vt:lpwstr>
  </property>
  <property fmtid="{D5CDD505-2E9C-101B-9397-08002B2CF9AE}" pid="18" name="PM_Hash_Salt_Prev">
    <vt:lpwstr>7F7E59DAB27C0738416A467B035E81A4</vt:lpwstr>
  </property>
  <property fmtid="{D5CDD505-2E9C-101B-9397-08002B2CF9AE}" pid="19" name="PM_Hash_Salt">
    <vt:lpwstr>F5F27EE1A12F9B9CB217426753EA9984</vt:lpwstr>
  </property>
  <property fmtid="{D5CDD505-2E9C-101B-9397-08002B2CF9AE}" pid="20" name="PM_PrintOutPlacement_XLS">
    <vt:lpwstr>RightHeader</vt:lpwstr>
  </property>
  <property fmtid="{D5CDD505-2E9C-101B-9397-08002B2CF9AE}" pid="21" name="PM_SecurityClassification_Prev">
    <vt:lpwstr>UNUTRASNJA UPOTREBA</vt:lpwstr>
  </property>
  <property fmtid="{D5CDD505-2E9C-101B-9397-08002B2CF9AE}" pid="22" name="PM_Qualifier_Prev">
    <vt:lpwstr/>
  </property>
</Properties>
</file>