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440" windowHeight="11460"/>
  </bookViews>
  <sheets>
    <sheet name="Uporedni Pregled" sheetId="1" r:id="rId1"/>
  </sheets>
  <definedNames>
    <definedName name="_xlnm._FilterDatabase" localSheetId="0" hidden="1">'Uporedni Pregled'!$A$11:$I$538</definedName>
    <definedName name="_xlnm.Extract" localSheetId="0">'Uporedni Pregled'!$B$11</definedName>
    <definedName name="_xlnm.Print_Titles" localSheetId="0">'Uporedni Pregled'!$11:$11</definedName>
  </definedName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13" i="1"/>
  <c r="G53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13" i="1"/>
  <c r="G14" i="1"/>
  <c r="G15" i="1"/>
  <c r="G16" i="1"/>
  <c r="G17" i="1"/>
  <c r="G18" i="1"/>
  <c r="G12" i="1"/>
  <c r="E9" i="1" l="1"/>
  <c r="E8" i="1"/>
  <c r="E7" i="1"/>
  <c r="E6" i="1" l="1"/>
</calcChain>
</file>

<file path=xl/sharedStrings.xml><?xml version="1.0" encoding="utf-8"?>
<sst xmlns="http://schemas.openxmlformats.org/spreadsheetml/2006/main" count="2911" uniqueCount="1306">
  <si>
    <t>UPOREDNI PREGLED ZA PREKNJIŽAVANJE SA RAČUNA PRETHODNOG KONTNOG OKVIRA NA RAČUNE NOVOG KONTNOG OKVIRA</t>
  </si>
  <si>
    <t>Statistika ukupnih izmena:</t>
  </si>
  <si>
    <t>Brisan račun</t>
  </si>
  <si>
    <t>Nov račun</t>
  </si>
  <si>
    <t>Korigovan račun/grupa</t>
  </si>
  <si>
    <t>R.br.</t>
  </si>
  <si>
    <t>Unija računa (novi i stari KO)</t>
  </si>
  <si>
    <t>Status</t>
  </si>
  <si>
    <t>Obrazloženje</t>
  </si>
  <si>
    <t>Instrukcija za preknjižavanje</t>
  </si>
  <si>
    <t xml:space="preserve">00 </t>
  </si>
  <si>
    <t>ГОТОВИНА И ГОТОВИНСКИ ЕКВИВАЛЕНТИ У ДИНАРИМА</t>
  </si>
  <si>
    <t>ГОТОВИНА У ДИНАРИМА</t>
  </si>
  <si>
    <t>000</t>
  </si>
  <si>
    <t>Жиро-рачун</t>
  </si>
  <si>
    <t>Жиро рачун</t>
  </si>
  <si>
    <t>001</t>
  </si>
  <si>
    <t>Готовина у благајни</t>
  </si>
  <si>
    <t>002</t>
  </si>
  <si>
    <t>Готовински еквиваленти</t>
  </si>
  <si>
    <t>Чекови</t>
  </si>
  <si>
    <t>003</t>
  </si>
  <si>
    <t>Остала новчана средства</t>
  </si>
  <si>
    <t>009</t>
  </si>
  <si>
    <t>Исправка вредности готовине и готовинских еквивалената</t>
  </si>
  <si>
    <t>Исправка вредности готовине у динарима</t>
  </si>
  <si>
    <t xml:space="preserve">01 </t>
  </si>
  <si>
    <t>ОПОЗИВИ ДЕПОЗИТИ И КРЕДИТИ У ДИНАРИМА</t>
  </si>
  <si>
    <t>010</t>
  </si>
  <si>
    <t>Депозити вишкова ликвидних средстава</t>
  </si>
  <si>
    <t>011</t>
  </si>
  <si>
    <t>Опозиви депозити</t>
  </si>
  <si>
    <t>012</t>
  </si>
  <si>
    <t>Опозиви кредити</t>
  </si>
  <si>
    <t>013</t>
  </si>
  <si>
    <t>Кредити по репо трансакцијама</t>
  </si>
  <si>
    <t>019</t>
  </si>
  <si>
    <t>Исправка вредности опозивих депозита и кредита</t>
  </si>
  <si>
    <t>Исправка вредности опозивих депозита и кредита у динарима</t>
  </si>
  <si>
    <t xml:space="preserve">02 </t>
  </si>
  <si>
    <t>ПОТРАЖИВАЊА ЗА КАМАТУ И ЗА НАКНАДУ, ПОТРАЖИВАЊА ПО ОСНОВУ ПРОДАЈЕ, ПОТРАЖИВАЊА ПО ОСНОВУ ПРОМЕНЕ ФЕР ВРЕДНОСТИ ДЕРИВАТА И ДРУГА ПОТРАЖИВАЊА У ДИНАРИМА</t>
  </si>
  <si>
    <t>ПОТРАЖИВАЊА ЗА КАМАТУ, ПОТРАЖИВАЊА ЗА НАКНАДУ И ПРОВИЗИЈУ, ПОТРАЖИВАЊА ПО ОСНОВУ ПРОДАЈЕ И ДРУГА ПОТРАЖИВАЊА ИЗ РЕДОВНОГ ПОСЛОВАЊА У ДИНАРИМА</t>
  </si>
  <si>
    <t>020</t>
  </si>
  <si>
    <t>Потраживања за камату</t>
  </si>
  <si>
    <t>Потраживања за обрачунату камату по кредитима, депозитима и осталим пласманима</t>
  </si>
  <si>
    <t>021</t>
  </si>
  <si>
    <t>Потраживања за накнаду</t>
  </si>
  <si>
    <t>Потраживања за обрачунату накнаду и провизију по основу осталих средстава</t>
  </si>
  <si>
    <t>022</t>
  </si>
  <si>
    <t>Потраживања по основу продаје</t>
  </si>
  <si>
    <t>023</t>
  </si>
  <si>
    <t>Потраживања по основу промене фер вредности деривата</t>
  </si>
  <si>
    <t/>
  </si>
  <si>
    <t>024</t>
  </si>
  <si>
    <t>Друга потраживања</t>
  </si>
  <si>
    <t>Друга потраживања из редовног пословања по којима се утврђује приход</t>
  </si>
  <si>
    <t>025</t>
  </si>
  <si>
    <t>Потраживања за обрачунату камату, накнаду и провизију по основу готовине и средстава код централне банке</t>
  </si>
  <si>
    <t>027</t>
  </si>
  <si>
    <t>Потраживања за обрачунату камату по основу осталих средстава</t>
  </si>
  <si>
    <t>028</t>
  </si>
  <si>
    <t>Потраживања за обрачунату накнаду и провизију по кредитима, депозитима и осталим пласманима</t>
  </si>
  <si>
    <t>029</t>
  </si>
  <si>
    <t>Исправка вредности потраживања за камату и за накнаду, потраживања по основу продаје, потраживања по основу промене фер вредности деривата и других потраживања</t>
  </si>
  <si>
    <t>Исправка вредности потраживања за камату, потраживања за накнаду и провизију, потраживања по основу продаје и других потраживања из редовног пословања у динарима</t>
  </si>
  <si>
    <t xml:space="preserve">03 </t>
  </si>
  <si>
    <t>ОСТАЛА ПОТРАЖИВАЊА У ДИНАРИМА</t>
  </si>
  <si>
    <t>030</t>
  </si>
  <si>
    <t>Потраживања по основу аванса датих за обртна средства</t>
  </si>
  <si>
    <t>031</t>
  </si>
  <si>
    <t>Потраживања по основу аванса датих за трајна улагања</t>
  </si>
  <si>
    <t>032</t>
  </si>
  <si>
    <t>Потраживања од запослених</t>
  </si>
  <si>
    <t>033</t>
  </si>
  <si>
    <t>Потраживања по основу претплаћених пореза и доприноса</t>
  </si>
  <si>
    <t>034</t>
  </si>
  <si>
    <t>Потраживања за више плаћен порез на добит</t>
  </si>
  <si>
    <t>Потраживања за текућа пореска средства</t>
  </si>
  <si>
    <t>035</t>
  </si>
  <si>
    <t>Потраживања по средствима датим за обављање послова у име и за рачун банке</t>
  </si>
  <si>
    <t>036</t>
  </si>
  <si>
    <t>Остала потраживања из оперативног пословања</t>
  </si>
  <si>
    <t>Остала потраживања из пословања</t>
  </si>
  <si>
    <t>037</t>
  </si>
  <si>
    <t>Пролазни и привремени рачуни</t>
  </si>
  <si>
    <t>038</t>
  </si>
  <si>
    <t>Потраживања у обрачуну</t>
  </si>
  <si>
    <t>039</t>
  </si>
  <si>
    <t>Исправка вредности осталих потраживања</t>
  </si>
  <si>
    <t>Исправка вредности осталих потраживања у динарима</t>
  </si>
  <si>
    <t xml:space="preserve">05 </t>
  </si>
  <si>
    <t>ГОТОВИНА И ГОТОВИНСКИ ЕКВИВАЛЕНТИ У СТРАНОЈ ВАЛУТИ</t>
  </si>
  <si>
    <t>ГОТОВИНА У СТРАНОЈ ВАЛУТИ</t>
  </si>
  <si>
    <t>050</t>
  </si>
  <si>
    <t>Девизни рачуни</t>
  </si>
  <si>
    <t>051</t>
  </si>
  <si>
    <t>Готовина у благајни у страној валути</t>
  </si>
  <si>
    <t>052</t>
  </si>
  <si>
    <t>Готовински еквиваленти у страној валути</t>
  </si>
  <si>
    <t>Чекови у страној валути</t>
  </si>
  <si>
    <t>053</t>
  </si>
  <si>
    <t>Остала новчана средства у страној валути</t>
  </si>
  <si>
    <t>059</t>
  </si>
  <si>
    <t>Исправка вредности готовине и готовинских еквивалената у страној валути</t>
  </si>
  <si>
    <t>Исправка вредности готовине у страној валути</t>
  </si>
  <si>
    <t xml:space="preserve">06 </t>
  </si>
  <si>
    <t>ОПОЗИВИ ДЕПОЗИТИ И КРЕДИТИ У СТРАНОЈ ВАЛУТИ</t>
  </si>
  <si>
    <t>060</t>
  </si>
  <si>
    <t>Обавезна резерва код Народне банке Србије у страној валути</t>
  </si>
  <si>
    <t>061</t>
  </si>
  <si>
    <t>Опозиви депозити у страној валути</t>
  </si>
  <si>
    <t>062</t>
  </si>
  <si>
    <t>Опозиви кредити у страној валути</t>
  </si>
  <si>
    <t>063</t>
  </si>
  <si>
    <t>Кредити по репо трансакцијама у страној валути</t>
  </si>
  <si>
    <t>069</t>
  </si>
  <si>
    <t>Исправка вредности опозивих депозита и кредита у страној валути</t>
  </si>
  <si>
    <t xml:space="preserve">07 </t>
  </si>
  <si>
    <t>ЗЛАТО И ОСТАЛИ ПЛЕМЕНИТИ МЕТАЛИ</t>
  </si>
  <si>
    <t>070</t>
  </si>
  <si>
    <t>Злато</t>
  </si>
  <si>
    <t>071</t>
  </si>
  <si>
    <t>Остали племенити метали</t>
  </si>
  <si>
    <t>079</t>
  </si>
  <si>
    <t>Исправка вредности злата и осталих племенитих метала</t>
  </si>
  <si>
    <t xml:space="preserve">08 </t>
  </si>
  <si>
    <t>ПОТРАЖИВАЊА ЗА КАМАТУ И ЗА НАКНАДУ, ПОТРАЖИВАЊА ПО ОСНОВУ ПРОДАЈЕ, ПОТРАЖИВАЊА ПО ОСНОВУ ПРОМЕНЕ ФЕР ВРЕДНОСТИ ДЕРИВАТА И ДРУГА ПОТРАЖИВАЊА У СТРАНОЈ ВАЛУТИ</t>
  </si>
  <si>
    <t>ПОТРАЖИВАЊА ЗА КАМАТУ, ПОТРАЖИВАЊА ЗА НАКНАДУ И ПРОВИЗИЈУ, ПОТРАЖИВАЊА ПО ОСНОВУ ПРОДАЈЕ И ДРУГА ПОТРАЖИВАЊА ИЗ РЕДОВНОГ ПОСЛОВАЊА У СТРАНОЈ ВАЛУТИ</t>
  </si>
  <si>
    <t>080</t>
  </si>
  <si>
    <t>Потраживања за камату у страној валути</t>
  </si>
  <si>
    <t>Потраживања за обрачунату камату по кредитима, депозитима и осталим пласманима у страној валути</t>
  </si>
  <si>
    <t>081</t>
  </si>
  <si>
    <t>Потраживања за накнаду у страној валути</t>
  </si>
  <si>
    <t>Потраживања за обрачунату накнаду и провизију по основу осталих средстава у страној валути</t>
  </si>
  <si>
    <t>082</t>
  </si>
  <si>
    <t>Потраживања по основу продаје у страној валути</t>
  </si>
  <si>
    <t>083</t>
  </si>
  <si>
    <t>Потраживања по основу промене фер вредности деривата у страној валути</t>
  </si>
  <si>
    <t>084</t>
  </si>
  <si>
    <t>Друга потраживања у страној валути</t>
  </si>
  <si>
    <t>Друга потраживања из редовног пословања по којима се утврђује приход у страној валути</t>
  </si>
  <si>
    <t>085</t>
  </si>
  <si>
    <t>Потраживања за обрачунату камату, накнаду и провизију по основу готовине и средстава код централне банке у страној валути</t>
  </si>
  <si>
    <t>087</t>
  </si>
  <si>
    <t>Потраживања за обрачунату камату по основу осталих средстава у страној валути</t>
  </si>
  <si>
    <t>088</t>
  </si>
  <si>
    <t>Потраживања за обрачунату накнаду и провизију по кредитима, депозитима и осталим пласманима у страној валути</t>
  </si>
  <si>
    <t>089</t>
  </si>
  <si>
    <t>Исправка вредности потраживања за камату и за накнаду, потраживања по основу продаје, потраживања по основу промене фер вредности деривата и других потраживања у страној валути</t>
  </si>
  <si>
    <t>Исправка вредности потраживања за камату, потраживања за накнаду и провизију, потраживања по основу продаје и других потраживања из редовног пословања у страној валути</t>
  </si>
  <si>
    <t xml:space="preserve">09 </t>
  </si>
  <si>
    <t>ОСТАЛА ПОТРАЖИВАЊА У СТРАНОЈ ВАЛУТИ</t>
  </si>
  <si>
    <t>090</t>
  </si>
  <si>
    <t>Потраживања по основу аванса датих за обртна средства у страној валути</t>
  </si>
  <si>
    <t>091</t>
  </si>
  <si>
    <t>Потраживања по основу аванса датих за трајна улагања у страној валути</t>
  </si>
  <si>
    <t>092</t>
  </si>
  <si>
    <t>Потраживања од запослених у страној валути</t>
  </si>
  <si>
    <t>095</t>
  </si>
  <si>
    <t>Потраживања по средствима датим за обављање послова у име и за рачун банке у страној валути</t>
  </si>
  <si>
    <t>096</t>
  </si>
  <si>
    <t>Остала потраживања из оперативног пословања у страној валути</t>
  </si>
  <si>
    <t>Остала потраживања из пословања у страној валути</t>
  </si>
  <si>
    <t>097</t>
  </si>
  <si>
    <t>Пролазни и привремени рачуни у страној валути</t>
  </si>
  <si>
    <t>098</t>
  </si>
  <si>
    <t>Потраживања у обрачуну у страној валути</t>
  </si>
  <si>
    <t>099</t>
  </si>
  <si>
    <t>Исправка вредности осталих потраживања у страној валути</t>
  </si>
  <si>
    <t xml:space="preserve">10 </t>
  </si>
  <si>
    <t>КРЕДИТИ ДАТИ У ДИНАРИМА</t>
  </si>
  <si>
    <t>100</t>
  </si>
  <si>
    <t>Кредити по трансакционим рачунима</t>
  </si>
  <si>
    <t>101</t>
  </si>
  <si>
    <t>Кредити који се одобравају и доспевају у року од једног дана (overnight)</t>
  </si>
  <si>
    <t>Пласмани који се одобравају и доспевају у року од једног дана (овернајт)</t>
  </si>
  <si>
    <t>102</t>
  </si>
  <si>
    <t>Потрошачки кредити</t>
  </si>
  <si>
    <t>103</t>
  </si>
  <si>
    <t>Кредити за обртна средства</t>
  </si>
  <si>
    <t>Кредити за ликвидност и обртна средства</t>
  </si>
  <si>
    <t>104</t>
  </si>
  <si>
    <t>Извозни кредити</t>
  </si>
  <si>
    <t>105</t>
  </si>
  <si>
    <t>Инвестициони кредити</t>
  </si>
  <si>
    <t>106</t>
  </si>
  <si>
    <t>Стамбени кредити</t>
  </si>
  <si>
    <t>107</t>
  </si>
  <si>
    <t>Готовински кредити</t>
  </si>
  <si>
    <t>108</t>
  </si>
  <si>
    <t>Остали кредити</t>
  </si>
  <si>
    <t>109</t>
  </si>
  <si>
    <t>Исправка вредности датих кредита</t>
  </si>
  <si>
    <t>Исправка вредности кредита датих у динарима</t>
  </si>
  <si>
    <t xml:space="preserve">11 </t>
  </si>
  <si>
    <t>ДЕПОЗИТИ ДАТИ У ДИНАРИМА</t>
  </si>
  <si>
    <t>110</t>
  </si>
  <si>
    <t>Депозити дати ради одобравања кредита</t>
  </si>
  <si>
    <t>111</t>
  </si>
  <si>
    <t>Остали дати депозити</t>
  </si>
  <si>
    <t>Остали ненаменски депозити</t>
  </si>
  <si>
    <t>112</t>
  </si>
  <si>
    <t>Наменски депозити дати у складу с прописима</t>
  </si>
  <si>
    <t>113</t>
  </si>
  <si>
    <t>Остали наменски депозити</t>
  </si>
  <si>
    <t>119</t>
  </si>
  <si>
    <t>Исправка вредности датих депозита</t>
  </si>
  <si>
    <t>Исправка вредности депозита датих у динарима</t>
  </si>
  <si>
    <t xml:space="preserve">12 </t>
  </si>
  <si>
    <t>ХАРТИЈЕ ОД ВРЕДНОСТИ У ДИНАРИМА</t>
  </si>
  <si>
    <t>ХАРТИЈЕ ОД ВРЕДНОСТИ И ОСТАЛА ФИНАНСИЈСКА СРЕДСТВА У ДИНАРИМА</t>
  </si>
  <si>
    <t>120</t>
  </si>
  <si>
    <t>Хартије од вредности по фер вредности кроз биланс успеха</t>
  </si>
  <si>
    <t>Хартије од вредности и остала финансијска средства који су намењени трговању</t>
  </si>
  <si>
    <t>121</t>
  </si>
  <si>
    <t>Хартије од вредности и остала финансијска средства који се иницијално признају по фер вредности кроз биланс успеха</t>
  </si>
  <si>
    <t>122</t>
  </si>
  <si>
    <t>Хартије од вредности расположиве за продају</t>
  </si>
  <si>
    <t>Хартије од вредности и остала финансијска средства који су расположиви за продају</t>
  </si>
  <si>
    <t>123</t>
  </si>
  <si>
    <t>Промене фер вредности ставки које су предмет заштите од ризика</t>
  </si>
  <si>
    <t>124</t>
  </si>
  <si>
    <t>Хартије од вредности које се држе до доспећа</t>
  </si>
  <si>
    <t>Хартије од вредности и остала финансијска средства који се држе до доспећа</t>
  </si>
  <si>
    <t>125</t>
  </si>
  <si>
    <t>Потраживања по основу деривата намењених трговању</t>
  </si>
  <si>
    <t>126</t>
  </si>
  <si>
    <t>Пласмани по основу куповине деривата за заштиту</t>
  </si>
  <si>
    <t>Потраживања по основу деривата намењених заштити од ризика</t>
  </si>
  <si>
    <t>127</t>
  </si>
  <si>
    <t>Oткупљене сопствене хартије од вредности, осим сопствених акција</t>
  </si>
  <si>
    <t>128</t>
  </si>
  <si>
    <t>Сопствене акције</t>
  </si>
  <si>
    <t>129</t>
  </si>
  <si>
    <t>Исправка вредности хартија од вредности</t>
  </si>
  <si>
    <t>Исправка вредности хартија од вредности и осталих финансијских средстава у динарима</t>
  </si>
  <si>
    <t xml:space="preserve">13 </t>
  </si>
  <si>
    <t>УДЕЛИ (УЧЕШЋА) У ДИНАРИМА</t>
  </si>
  <si>
    <t>ИНВЕСТИЦИЈЕ У ДИНАРИМА</t>
  </si>
  <si>
    <t>130</t>
  </si>
  <si>
    <t>Удели (учешћа)</t>
  </si>
  <si>
    <t>Инвестиције у придружена друштва</t>
  </si>
  <si>
    <t>131</t>
  </si>
  <si>
    <t>Инвестиције у заједничке подухвате</t>
  </si>
  <si>
    <t>132</t>
  </si>
  <si>
    <t>Инвестиције у капитал зависних друштава</t>
  </si>
  <si>
    <t>134</t>
  </si>
  <si>
    <t>Остале инвестиције</t>
  </si>
  <si>
    <t>139</t>
  </si>
  <si>
    <t>Исправка вредности удела (учешћа)</t>
  </si>
  <si>
    <t>Исправка вредности инвестиција у динарима</t>
  </si>
  <si>
    <t xml:space="preserve">16 </t>
  </si>
  <si>
    <t>ОСТАЛИ ПЛАСМАНИ У ДИНАРИМА</t>
  </si>
  <si>
    <t>160</t>
  </si>
  <si>
    <t>Купљени пласмани – форфетинг</t>
  </si>
  <si>
    <t>Потраживања по основу купљених пласмана – форфетинг</t>
  </si>
  <si>
    <t>161</t>
  </si>
  <si>
    <t>Купљени пласмани – факторинг</t>
  </si>
  <si>
    <t>Потраживања по основу факторинга без права регреса и обрнутог факторинга</t>
  </si>
  <si>
    <t>162</t>
  </si>
  <si>
    <t>Потраживања по основу факторинга с правом регреса</t>
  </si>
  <si>
    <t>163</t>
  </si>
  <si>
    <t>Пласмани по основу акцептирања, авалирања и извршених плаћања по гаранцијама</t>
  </si>
  <si>
    <t>Пласмани по основу акцептирања, авалирања и плаћања извршених по гаранцијама</t>
  </si>
  <si>
    <t>164</t>
  </si>
  <si>
    <t>Пласмани за извршена цедирања потраживања по другим основама</t>
  </si>
  <si>
    <t>165</t>
  </si>
  <si>
    <t>Покривени акредитиви и друга јемства</t>
  </si>
  <si>
    <t>166</t>
  </si>
  <si>
    <t>Пласмани по комисионим пословима</t>
  </si>
  <si>
    <t>167</t>
  </si>
  <si>
    <t>Пласмани по средствима датим за обављање послова у име и за рачун банке</t>
  </si>
  <si>
    <t>168</t>
  </si>
  <si>
    <t>Остали пласмани</t>
  </si>
  <si>
    <t>169</t>
  </si>
  <si>
    <t>Исправка вредности осталих пласмана</t>
  </si>
  <si>
    <t>Исправка вредности осталих пласмана у динарима</t>
  </si>
  <si>
    <t xml:space="preserve">19 </t>
  </si>
  <si>
    <t>АКТИВНА ВРЕМЕНСКА РАЗГРАНИЧЕЊА У ДИНАРИМА</t>
  </si>
  <si>
    <t>190</t>
  </si>
  <si>
    <t>Разграничена потраживања за обрачунату камату</t>
  </si>
  <si>
    <t>Разграничена потраживања за камату обрачунату по основу кредита, депозита и осталих пласмана</t>
  </si>
  <si>
    <t>191</t>
  </si>
  <si>
    <t>Разграничена потраживања за остале обрачунате приходе</t>
  </si>
  <si>
    <t>Разграничена потраживања за остале приходе обрачунате по основу кредита, депозита и осталих пласмана</t>
  </si>
  <si>
    <t>192</t>
  </si>
  <si>
    <t>Разграничени расходи камата</t>
  </si>
  <si>
    <t>193</t>
  </si>
  <si>
    <t>Разграничени трошкови за обавезе исказане по амортизованој вредности применом ефективне каматне стопе</t>
  </si>
  <si>
    <t>194</t>
  </si>
  <si>
    <t>Разграничени остали трошкови</t>
  </si>
  <si>
    <t>195</t>
  </si>
  <si>
    <t>Остала активна временска разграничења</t>
  </si>
  <si>
    <t>196</t>
  </si>
  <si>
    <t>Активна временска разграничења по основу готовине и средстава код централне банке</t>
  </si>
  <si>
    <t>199</t>
  </si>
  <si>
    <t>Исправка вредности активних временских разграничења у динарима</t>
  </si>
  <si>
    <t xml:space="preserve">20 </t>
  </si>
  <si>
    <t>КРЕДИТИ ДАТИ У СТРАНОЈ ВАЛУТИ</t>
  </si>
  <si>
    <t>КРЕДИТИ И ПЛАСМАНИ ДАТИ У СТРАНОЈ ВАЛУТИ</t>
  </si>
  <si>
    <t>200</t>
  </si>
  <si>
    <t>Кредити за плаћање увоза робе и услуга из иностранства у страној валути</t>
  </si>
  <si>
    <t>201</t>
  </si>
  <si>
    <t>Кредити за куповину непокретности у земљи физичком лицу у страној валути</t>
  </si>
  <si>
    <t>202</t>
  </si>
  <si>
    <t>Кредити који се одобравају и доспевају у року од једног дана (overnight) у страној валути</t>
  </si>
  <si>
    <t>Пласмани који се одобравају и доспевају у року од једног дана (овернајт) у страној валути</t>
  </si>
  <si>
    <t>203</t>
  </si>
  <si>
    <t>Остали кредити у страној валути</t>
  </si>
  <si>
    <t>207</t>
  </si>
  <si>
    <t>Готовински кредити у страној валути</t>
  </si>
  <si>
    <t>209</t>
  </si>
  <si>
    <t>Исправка вредности кредита датих у страној валути</t>
  </si>
  <si>
    <t>Исправка вредности кредита и пласмана датих у страној валути</t>
  </si>
  <si>
    <t xml:space="preserve">21 </t>
  </si>
  <si>
    <t>ДЕПОЗИТИ ДАТИ У СТРАНОЈ ВАЛУТИ</t>
  </si>
  <si>
    <t>210</t>
  </si>
  <si>
    <t>Депозити дати ради одобравања кредита у страној валути</t>
  </si>
  <si>
    <t>211</t>
  </si>
  <si>
    <t>Остали дати депозити у страној валути</t>
  </si>
  <si>
    <t>Остали ненаменски депозити у страној валути</t>
  </si>
  <si>
    <t>212</t>
  </si>
  <si>
    <t>Наменски депозити у страној валути дати у складу с прописима</t>
  </si>
  <si>
    <t>213</t>
  </si>
  <si>
    <t>Остали наменски депозити у страној валути</t>
  </si>
  <si>
    <t>219</t>
  </si>
  <si>
    <t>Исправка вредности депозита датих у страној валути</t>
  </si>
  <si>
    <t xml:space="preserve">22 </t>
  </si>
  <si>
    <t>ХАРТИЈЕ ОД ВРЕДНОСТИ У СТРАНОЈ ВАЛУТИ</t>
  </si>
  <si>
    <t>ХАРТИЈЕ ОД ВРЕДНОСТИ И ОСТАЛА ФИНАНСИЈСКА СРЕДСТВА У СТРАНОЈ ВАЛУТИ</t>
  </si>
  <si>
    <t>220</t>
  </si>
  <si>
    <t>Хартије од вредности по фер вредности кроз биланс успеха у страној валути</t>
  </si>
  <si>
    <t>Хартије од вредности и остала финансијска средства који су намењени трговању у страној валути</t>
  </si>
  <si>
    <t>221</t>
  </si>
  <si>
    <t>Хартије од вредности и остала финансијска средства који се иницијално признају по фер вредности кроз биланс успеха у страној валути</t>
  </si>
  <si>
    <t>222</t>
  </si>
  <si>
    <t>Хартије од вредности расположиве за продају у страној валути</t>
  </si>
  <si>
    <t>Хартије од вредности и остала финансијска средства који су расположиви за продају у страној валути</t>
  </si>
  <si>
    <t>223</t>
  </si>
  <si>
    <t>Промена фер вредности ставки које су предмет заштите од ризика у страној валути</t>
  </si>
  <si>
    <t>224</t>
  </si>
  <si>
    <t>Хартије од вредности које се држе до доспећа у страној валути</t>
  </si>
  <si>
    <t>Хартије од вредности и остала финансијска средства који се држе до доспећа у страној валути</t>
  </si>
  <si>
    <t>225</t>
  </si>
  <si>
    <t>Потраживања по основу деривата намењених трговању у страној валути</t>
  </si>
  <si>
    <t>226</t>
  </si>
  <si>
    <t>Пласмани по основу куповине деривата за заштиту у страној валути</t>
  </si>
  <si>
    <t>Потраживања по основу деривата намењених заштити од ризика у страној валути</t>
  </si>
  <si>
    <t>229</t>
  </si>
  <si>
    <t>Исправка вредности хартија од вредности у страној валути</t>
  </si>
  <si>
    <t>Исправка вредности хартија од вредности и осталих финансијских средстава у страној валути</t>
  </si>
  <si>
    <t xml:space="preserve">23 </t>
  </si>
  <si>
    <t>УДЕЛИ (УЧЕШЋА) У СТРАНОЈ ВАЛУТИ</t>
  </si>
  <si>
    <t>ИНВЕСТИЦИЈЕ У СТРАНОЈ ВАЛУТИ</t>
  </si>
  <si>
    <t>230</t>
  </si>
  <si>
    <t>Удели (учешћа) у страној валути</t>
  </si>
  <si>
    <t>Инвестиције у придружена друштва у страној валути</t>
  </si>
  <si>
    <t>231</t>
  </si>
  <si>
    <t>Инвестиције у заједничке подухвате у страној валути</t>
  </si>
  <si>
    <t>232</t>
  </si>
  <si>
    <t>Инвестиције у капитал зависних друштава у страној валути</t>
  </si>
  <si>
    <t>234</t>
  </si>
  <si>
    <t>Остале инвестиције у страној валути</t>
  </si>
  <si>
    <t>239</t>
  </si>
  <si>
    <t>Исправка вредности удела (учешћа) у страној валути</t>
  </si>
  <si>
    <t>Исправка вредности инвестиција у страној валути</t>
  </si>
  <si>
    <t xml:space="preserve">26 </t>
  </si>
  <si>
    <t>ОСТАЛИ ПЛАСМАНИ У СТРАНОЈ ВАЛУТИ</t>
  </si>
  <si>
    <t>260</t>
  </si>
  <si>
    <t>Купљени пласмани у страној валути – форфетинг</t>
  </si>
  <si>
    <t>Потраживања по основу купљених пласмана – форфетинг у страној валути</t>
  </si>
  <si>
    <t>261</t>
  </si>
  <si>
    <t>Купљени пласмани у страној валути – факторинг</t>
  </si>
  <si>
    <t>Потраживања по основу факторинга без права регреса и обрнутог факторинга у страној валути</t>
  </si>
  <si>
    <t>262</t>
  </si>
  <si>
    <t>Потраживања по основу факторинга с правом регреса у страној валути</t>
  </si>
  <si>
    <t>263</t>
  </si>
  <si>
    <t>Пласмани по основу акцептирања, авалирања и извршених плаћања по гаранцијама у страној валути</t>
  </si>
  <si>
    <t>264</t>
  </si>
  <si>
    <t>Пласмани за извршена цедирања потраживања по другим основама у страној валути</t>
  </si>
  <si>
    <t>265</t>
  </si>
  <si>
    <t>Покривени акредитиви и друга јемства у страној валути</t>
  </si>
  <si>
    <t>266</t>
  </si>
  <si>
    <t>Пласмани по комисионим пословима у страној валути</t>
  </si>
  <si>
    <t>267</t>
  </si>
  <si>
    <t>Пласмани по средствима датим за обављање послова у име и за рачун банке у страној валути</t>
  </si>
  <si>
    <t>268</t>
  </si>
  <si>
    <t>Остали пласмани у страној валути</t>
  </si>
  <si>
    <t>269</t>
  </si>
  <si>
    <t>Исправка вредности осталих пласмана у страној валути</t>
  </si>
  <si>
    <t xml:space="preserve">29 </t>
  </si>
  <si>
    <t>АКТИВНА ВРЕМЕНСКА РАЗГРАНИЧЕЊА У СТРАНОЈ ВАЛУТИ</t>
  </si>
  <si>
    <t>290</t>
  </si>
  <si>
    <t>Разграничена потраживања за обрачунату камату у страној валути</t>
  </si>
  <si>
    <t>Разграничена потраживања за камату обрачунату по основу кредита, депозита и осталих пласмана у страној валути</t>
  </si>
  <si>
    <t>291</t>
  </si>
  <si>
    <t>Разграничена потраживања за остале обрачунате приходе у страној валути</t>
  </si>
  <si>
    <t>Разграничена потраживања за остале приходе обрачунате по основу кредита, депозита и осталих пласмана у страној валути</t>
  </si>
  <si>
    <t>292</t>
  </si>
  <si>
    <t>Разграничени расходи камата у страној валути</t>
  </si>
  <si>
    <t>293</t>
  </si>
  <si>
    <t>Разграничени трошкови за обавезе исказане по амортизованој вредности применом ефективне каматне стопе у страној валути</t>
  </si>
  <si>
    <t>294</t>
  </si>
  <si>
    <t>Разграничени остали трошкови у страној валути</t>
  </si>
  <si>
    <t>295</t>
  </si>
  <si>
    <t>Остала активна временска разграничења у страној валути</t>
  </si>
  <si>
    <t>296</t>
  </si>
  <si>
    <t>Активна временска разграничења у страној валути по основу готовине и средстава код централне банке</t>
  </si>
  <si>
    <t>299</t>
  </si>
  <si>
    <t>Исправка вредности активних временских разграничења у страној валути</t>
  </si>
  <si>
    <t xml:space="preserve">30 </t>
  </si>
  <si>
    <t>ЗАЛИХЕ</t>
  </si>
  <si>
    <t>300</t>
  </si>
  <si>
    <t>Залихе материјала</t>
  </si>
  <si>
    <t>301</t>
  </si>
  <si>
    <t>Залихе алата и инвентара</t>
  </si>
  <si>
    <t>302</t>
  </si>
  <si>
    <t>Залихе резервних делова</t>
  </si>
  <si>
    <t>303</t>
  </si>
  <si>
    <t>Остале залихе</t>
  </si>
  <si>
    <t>304</t>
  </si>
  <si>
    <t>Средства стечена наплатом потраживања</t>
  </si>
  <si>
    <t>305</t>
  </si>
  <si>
    <t>Инвентар у употреби</t>
  </si>
  <si>
    <t>309</t>
  </si>
  <si>
    <t>Исправка вредности залиха</t>
  </si>
  <si>
    <t xml:space="preserve">33 </t>
  </si>
  <si>
    <t>НЕМАТЕРИЈАЛНА УЛАГАЊА</t>
  </si>
  <si>
    <t>331</t>
  </si>
  <si>
    <t>Улагања у развој</t>
  </si>
  <si>
    <t>332</t>
  </si>
  <si>
    <t>Патенти, лиценце и софтвер</t>
  </si>
  <si>
    <t>333</t>
  </si>
  <si>
    <t>Goodwill</t>
  </si>
  <si>
    <t>Гудвил (goodwill)</t>
  </si>
  <si>
    <t>334</t>
  </si>
  <si>
    <t>Нематеријална улагања у припреми</t>
  </si>
  <si>
    <t>335</t>
  </si>
  <si>
    <t>Остала нематеријална улагања</t>
  </si>
  <si>
    <t>336</t>
  </si>
  <si>
    <t>Нематеријална улагања узета у лизинг</t>
  </si>
  <si>
    <t>339</t>
  </si>
  <si>
    <t>Исправка вредности нематеријалних улагања</t>
  </si>
  <si>
    <t xml:space="preserve">34 </t>
  </si>
  <si>
    <t>ОСНОВНА СРЕДСТВА</t>
  </si>
  <si>
    <t>340</t>
  </si>
  <si>
    <t>Земљиште</t>
  </si>
  <si>
    <t>341</t>
  </si>
  <si>
    <t>Грађевински објекти</t>
  </si>
  <si>
    <t>342</t>
  </si>
  <si>
    <t>Опрема</t>
  </si>
  <si>
    <t>343</t>
  </si>
  <si>
    <t>Остала основна средства</t>
  </si>
  <si>
    <t>344</t>
  </si>
  <si>
    <t>Основна средства у припреми</t>
  </si>
  <si>
    <t>346</t>
  </si>
  <si>
    <t>Основна средства узета у лизинг</t>
  </si>
  <si>
    <t>347</t>
  </si>
  <si>
    <t>Улагања у туђа основна средства</t>
  </si>
  <si>
    <t>349</t>
  </si>
  <si>
    <t>Исправка вредности основних средстава</t>
  </si>
  <si>
    <t xml:space="preserve">35 </t>
  </si>
  <si>
    <t>ИНВЕСТИЦИОНЕ НЕКРЕТНИНЕ</t>
  </si>
  <si>
    <t>350</t>
  </si>
  <si>
    <t>Инвестиционе некретнине</t>
  </si>
  <si>
    <t>359</t>
  </si>
  <si>
    <t>Исправка вредности инвестиционих некретнина</t>
  </si>
  <si>
    <t xml:space="preserve">36 </t>
  </si>
  <si>
    <t>СТАЛНА СРЕДСТВА НАМЕЊЕНА ПРОДАЈИ И СРЕДСТВА ПОСЛОВАЊА КОЈЕ СЕ ОБУСТАВЉА</t>
  </si>
  <si>
    <t>360</t>
  </si>
  <si>
    <t>Стална средства намењена продаји</t>
  </si>
  <si>
    <t>361</t>
  </si>
  <si>
    <t>Средства пословања које се обуставља</t>
  </si>
  <si>
    <t xml:space="preserve">37 </t>
  </si>
  <si>
    <t>ОДЛОЖЕНА ПОРЕСКА СРЕДСТВА</t>
  </si>
  <si>
    <t>370</t>
  </si>
  <si>
    <t>Одложена пореска средства</t>
  </si>
  <si>
    <t xml:space="preserve">38 </t>
  </si>
  <si>
    <t>ПОРЕЗ НА ДОДАТУ ВРЕДНОСТ</t>
  </si>
  <si>
    <t>380</t>
  </si>
  <si>
    <t>Порез на додату вредност</t>
  </si>
  <si>
    <t xml:space="preserve">40 </t>
  </si>
  <si>
    <t>ОБАВЕЗЕ ПО ОСНОВУ ДЕПОЗИТА И КРЕДИТА У ДИНАРИМА</t>
  </si>
  <si>
    <t>400</t>
  </si>
  <si>
    <t>Трансакциони депозити</t>
  </si>
  <si>
    <t>401</t>
  </si>
  <si>
    <t>402</t>
  </si>
  <si>
    <t>Штедни депозити</t>
  </si>
  <si>
    <t>403</t>
  </si>
  <si>
    <t>Депозити по основу датих кредита</t>
  </si>
  <si>
    <t>404</t>
  </si>
  <si>
    <t>Наменски депозити</t>
  </si>
  <si>
    <t>405</t>
  </si>
  <si>
    <t>Остали депозити</t>
  </si>
  <si>
    <t>406</t>
  </si>
  <si>
    <t>Кредити који доспевају у року од једног дана (overnight)</t>
  </si>
  <si>
    <t>Депозити и кредити који доспевају у року од једног дана (овернајт)</t>
  </si>
  <si>
    <t>407</t>
  </si>
  <si>
    <t>408</t>
  </si>
  <si>
    <t>Примљени кредити</t>
  </si>
  <si>
    <t>409</t>
  </si>
  <si>
    <t>Остале финансијске обавезе</t>
  </si>
  <si>
    <t xml:space="preserve">41 </t>
  </si>
  <si>
    <t>ОБАВЕЗЕ ПО ОСНОВУ ХАРТИЈА ОД ВРЕДНОСТИ У ДИНАРИМА</t>
  </si>
  <si>
    <t>ОБАВЕЗЕ ПО ОСНОВУ ХАРТИЈА ОД ВРЕДНОСТИ И ОСТАЛЕ ФИНАНСИЈСКЕ ОБАВЕЗЕ У ДИНАРИМА</t>
  </si>
  <si>
    <t>410</t>
  </si>
  <si>
    <t>Обавезе за сопствене хартије од вредности</t>
  </si>
  <si>
    <t>411</t>
  </si>
  <si>
    <t>Обавезе по основу продатих деривата</t>
  </si>
  <si>
    <t>Обавезе по основу деривата намењених трговању</t>
  </si>
  <si>
    <t>412</t>
  </si>
  <si>
    <t>Обавезе по основу хибридних хартија од вредности</t>
  </si>
  <si>
    <t>413</t>
  </si>
  <si>
    <t>Обавезе по основу осталих хартија од вредности</t>
  </si>
  <si>
    <t>415</t>
  </si>
  <si>
    <t>Обавезе по основу хартија од вредности и остале финансијске обавезе које се иницијално признају по фер вредности кроз биланс успеха</t>
  </si>
  <si>
    <t>416</t>
  </si>
  <si>
    <t>Обавезе по основу хартија од вредности и остале финансијске обавезе по фер вредности кроз биланс успеха намењене трговању</t>
  </si>
  <si>
    <t>417</t>
  </si>
  <si>
    <t>418</t>
  </si>
  <si>
    <t>Промена фер вредности ставки које су предмет заштите од ризика</t>
  </si>
  <si>
    <t xml:space="preserve">42 </t>
  </si>
  <si>
    <t>ОБАВЕЗЕ ЗА КАМАТУ И ЗА НАКНАДУ И ОБАВЕЗЕ ПО ОСНОВУ ПРОМЕНЕ ВРЕДНОСТИ ДЕРИВАТА У ДИНАРИМА</t>
  </si>
  <si>
    <t>ОБАВЕЗЕ ЗА КАМАТУ, НАКНАДУ И ПРОВИЗИЈУ</t>
  </si>
  <si>
    <t>420</t>
  </si>
  <si>
    <t>Обавезе по основу камата</t>
  </si>
  <si>
    <t>Обавезе по основу камата на кредите, депозите и остале финансијске обавезе</t>
  </si>
  <si>
    <t>421</t>
  </si>
  <si>
    <t>Обавезе по основу накнада и провизија</t>
  </si>
  <si>
    <t>Обавезе по основу накнада и провизија на кредите, депозите и остале финансијске обавезе</t>
  </si>
  <si>
    <t>422</t>
  </si>
  <si>
    <t>Обавезе по основу промене вредности деривата</t>
  </si>
  <si>
    <t>423</t>
  </si>
  <si>
    <t>Обавезе по основу камата на издате сопствене хартије од вредности и друга позајмљена средства</t>
  </si>
  <si>
    <t>424</t>
  </si>
  <si>
    <t>Обавезе по основу камата на субординиране обавезе</t>
  </si>
  <si>
    <t>425</t>
  </si>
  <si>
    <t>Обавезе по основу накнада и провизија на субординиране обавезе</t>
  </si>
  <si>
    <t>426</t>
  </si>
  <si>
    <t>Обавезе по основу камате на остале обавезе</t>
  </si>
  <si>
    <t>427</t>
  </si>
  <si>
    <t>Обавезе по основу накнада и провизија на остале обавезе</t>
  </si>
  <si>
    <t xml:space="preserve">43 </t>
  </si>
  <si>
    <t>ОСТАЛЕ ОБАВЕЗЕ У ДИНАРИМА</t>
  </si>
  <si>
    <t>430</t>
  </si>
  <si>
    <t>Обавезе према добављачима</t>
  </si>
  <si>
    <t>431</t>
  </si>
  <si>
    <t>Обавезе по основу примљених аванса</t>
  </si>
  <si>
    <t>432</t>
  </si>
  <si>
    <t>Обавезе по основу финансијског лизинга</t>
  </si>
  <si>
    <t>433</t>
  </si>
  <si>
    <t>Обавезе по основу активираних гаранција и авала</t>
  </si>
  <si>
    <t>434</t>
  </si>
  <si>
    <t>Обавезе из добитка</t>
  </si>
  <si>
    <t>435</t>
  </si>
  <si>
    <t>Обавезе по комисионим пословима</t>
  </si>
  <si>
    <t>436</t>
  </si>
  <si>
    <t>Обавезе по примљеним средствима по пословима у име и за рачун комитената</t>
  </si>
  <si>
    <t>437</t>
  </si>
  <si>
    <t>Остале обавезе из пословних односа</t>
  </si>
  <si>
    <t>438</t>
  </si>
  <si>
    <t>Обавезе у обрачуну</t>
  </si>
  <si>
    <t>439</t>
  </si>
  <si>
    <t xml:space="preserve">44 </t>
  </si>
  <si>
    <t>ОБАВЕЗЕ ПО ОСНОВУ ЗАРАДА И НАКНАДА ЗАРАДА У ДИНАРИМА</t>
  </si>
  <si>
    <t>440</t>
  </si>
  <si>
    <t>Обавезе за нето зараде</t>
  </si>
  <si>
    <t>441</t>
  </si>
  <si>
    <t>Обавезе за нето накнаде зарада</t>
  </si>
  <si>
    <t>442</t>
  </si>
  <si>
    <t>Обавезе за порезе на зараде и накнаде зарада</t>
  </si>
  <si>
    <t>443</t>
  </si>
  <si>
    <t>Обавезе за доприносе на зараде и накнаде зарада</t>
  </si>
  <si>
    <t>444</t>
  </si>
  <si>
    <t>Обавезе по основу привремених и повремених послова</t>
  </si>
  <si>
    <t>445</t>
  </si>
  <si>
    <t>Остале обавезе према запосленима</t>
  </si>
  <si>
    <t xml:space="preserve">45 </t>
  </si>
  <si>
    <t>РЕЗЕРВИСАЊА И ОБАВЕЗЕ ЗА ПОРЕЗЕ У ДИНАРИМА</t>
  </si>
  <si>
    <t>450</t>
  </si>
  <si>
    <t>Резервисања за обавезе</t>
  </si>
  <si>
    <t>451</t>
  </si>
  <si>
    <t>Резервисања за остала дугорочна примања запослених</t>
  </si>
  <si>
    <t>452</t>
  </si>
  <si>
    <t>Резервисања за губитке по ванбилансној активи</t>
  </si>
  <si>
    <t>453</t>
  </si>
  <si>
    <t>Резервисања за пензије</t>
  </si>
  <si>
    <t>454</t>
  </si>
  <si>
    <t>Остала резервисања</t>
  </si>
  <si>
    <t>455</t>
  </si>
  <si>
    <t>Обавезе за порез на добит</t>
  </si>
  <si>
    <t>456</t>
  </si>
  <si>
    <t>Обавезе за порез на додату вредност</t>
  </si>
  <si>
    <t>457</t>
  </si>
  <si>
    <t>Обавезе за друге порезе и доприносе</t>
  </si>
  <si>
    <t xml:space="preserve">46 </t>
  </si>
  <si>
    <t>ОБАВЕЗЕ ПО ОСНОВУ СРЕДСТАВА НАМЕЊЕНИХ ПРОДАЈИ И СРЕДСТАВА ПОСЛОВАЊА КОЈЕ СЕ ОБУСТАВЉА У ДИНАРИМА</t>
  </si>
  <si>
    <t>ОБАВЕЗЕ ПО ОСНОВУ СТАЛНИХ СРЕДСТАВА НАМЕЊЕНИХ ПРОДАЈИ И СРЕДСТАВА ПОСЛОВАЊА КОЈЕ СЕ ОБУСТАВЉА У ДИНАРИМА</t>
  </si>
  <si>
    <t>460</t>
  </si>
  <si>
    <t>Обавезе по основу средстава намењених продаји</t>
  </si>
  <si>
    <t>Обавезе по основу сталних средстава намењених продаји</t>
  </si>
  <si>
    <t>461</t>
  </si>
  <si>
    <t>Обавезе по основу средстава пословања које се обуставља</t>
  </si>
  <si>
    <t xml:space="preserve">47 </t>
  </si>
  <si>
    <t>ОДЛОЖЕНЕ ПОРЕСКЕ ОБАВЕЗЕ У ДИНАРИМА</t>
  </si>
  <si>
    <t>470</t>
  </si>
  <si>
    <t>Одложене пореске обавезе</t>
  </si>
  <si>
    <t xml:space="preserve">48 </t>
  </si>
  <si>
    <t>ОБАВЕЗЕ КОЈЕ СЕ ДРЖЕ РАДИ ТРГОВАЊА И СУБОРДИНИРАНЕ ОБАВЕЗЕ У ДИНАРИМА</t>
  </si>
  <si>
    <t>СУБОРДИНИРАНЕ ОБАВЕЗЕ У ДИНАРИМА</t>
  </si>
  <si>
    <t>481</t>
  </si>
  <si>
    <t>Обавезе које се држе ради трговања</t>
  </si>
  <si>
    <t>482</t>
  </si>
  <si>
    <t>Субординиране обавезе</t>
  </si>
  <si>
    <t xml:space="preserve">49 </t>
  </si>
  <si>
    <t>ПАСИВНА ВРЕМЕНСКА РАЗГРАНИЧЕЊА У ДИНАРИМА</t>
  </si>
  <si>
    <t>490</t>
  </si>
  <si>
    <t>Разграничене обавезе за обрачунату камату</t>
  </si>
  <si>
    <t>Разграничене обавезе за обрачунату камату на кредите, депозите и остале финансијске обавезе</t>
  </si>
  <si>
    <t>491</t>
  </si>
  <si>
    <t>Разграничене обавезе за остале обрачунате расходе</t>
  </si>
  <si>
    <t>492</t>
  </si>
  <si>
    <t>Разграничени приходи камата</t>
  </si>
  <si>
    <t>493</t>
  </si>
  <si>
    <t>Разграничени приходи за потраживања исказана по амортизованој вредности применом ефективне каматне стопе</t>
  </si>
  <si>
    <t>494</t>
  </si>
  <si>
    <t>Разграничени остали приходи</t>
  </si>
  <si>
    <t>495</t>
  </si>
  <si>
    <t>Остала пасивна временска разграничења</t>
  </si>
  <si>
    <t>496</t>
  </si>
  <si>
    <t>Разграничене обавезе за обрачунату камату и остале обрачунате расходе на издате сопствене хартије од вредности и остала позајмљена средства</t>
  </si>
  <si>
    <t>497</t>
  </si>
  <si>
    <t>Пасивна временска разграничења за обавезе по основу камате и осталих обрачунатих расхода на субординиране обавезе</t>
  </si>
  <si>
    <t xml:space="preserve">50 </t>
  </si>
  <si>
    <t>ОБАВЕЗЕ ПО ОСНОВУ ДЕПОЗИТА И КРЕДИТА У СТРАНОЈ ВАЛУТИ</t>
  </si>
  <si>
    <t>500</t>
  </si>
  <si>
    <t>Трансакциони депозити у страној валути</t>
  </si>
  <si>
    <t>501</t>
  </si>
  <si>
    <t>502</t>
  </si>
  <si>
    <t>Штедни депозити у страној валути</t>
  </si>
  <si>
    <t>503</t>
  </si>
  <si>
    <t>Депозити по основу датих кредита у страној валути</t>
  </si>
  <si>
    <t>504</t>
  </si>
  <si>
    <t>Наменски депозити у страној валути</t>
  </si>
  <si>
    <t>505</t>
  </si>
  <si>
    <t>Остали депозити у страној валути</t>
  </si>
  <si>
    <t>506</t>
  </si>
  <si>
    <t>Кредити који доспевају у року од једног дана (overnight) у страној валути</t>
  </si>
  <si>
    <t>Депозити и кредити који доспевају у року од једног дана (овернајт) у страној валути</t>
  </si>
  <si>
    <t>507</t>
  </si>
  <si>
    <t>508</t>
  </si>
  <si>
    <t>Примљени кредити у страној валути</t>
  </si>
  <si>
    <t>509</t>
  </si>
  <si>
    <t>Остале финансијске обавезе у страној валути</t>
  </si>
  <si>
    <t xml:space="preserve">51 </t>
  </si>
  <si>
    <t>ОБАВЕЗЕ ПО ОСНОВУ ХАРТИЈА ОД ВРЕДНОСТИ У СТРАНОЈ ВАЛУТИ</t>
  </si>
  <si>
    <t>ОБАВЕЗЕ ПО ОСНОВУ ХАРТИЈА ОД ВРЕДНОСТИ И ОСТАЛЕ ФИНАНСИЈСКЕ ОБАВЕЗЕ У СТРАНОЈ ВАЛУТИ</t>
  </si>
  <si>
    <t>510</t>
  </si>
  <si>
    <t>Обавезе за сопствене хартије од вредности у страној валути</t>
  </si>
  <si>
    <t>511</t>
  </si>
  <si>
    <t>Обавезе по основу продатих деривата у страној валути</t>
  </si>
  <si>
    <t>Обавезе по основу деривата намењених трговању у страној валути</t>
  </si>
  <si>
    <t>512</t>
  </si>
  <si>
    <t>Обавезе по основу хибридних хартија од вредности у страној валути</t>
  </si>
  <si>
    <t>513</t>
  </si>
  <si>
    <t>Обавезе по основу осталих хартија од вредности у страној валути</t>
  </si>
  <si>
    <t>515</t>
  </si>
  <si>
    <t>Обавезе по основу хартија од вредности и остале финансијске обавезе које се иницијално признају по фер вредности кроз биланс успеха у страној валути</t>
  </si>
  <si>
    <t>516</t>
  </si>
  <si>
    <t>Обавезе по основу хартија од вредности и остале финансијске обавезе по фер вредности кроз биланс успеха намењене трговању у страној валути</t>
  </si>
  <si>
    <t>517</t>
  </si>
  <si>
    <t>518</t>
  </si>
  <si>
    <t>Промене фер вредности ставки које су предмет заштите од ризика у страној валути</t>
  </si>
  <si>
    <t xml:space="preserve">52 </t>
  </si>
  <si>
    <t>ОБАВЕЗЕ ЗА КАМАТУ И ЗА НАКНАДУ И ОБАВЕЗЕ ПО ОСНОВУ ПРОМЕНЕ ВРЕДНОСТИ ДЕРИВАТА У СТРАНОЈ ВАЛУТИ</t>
  </si>
  <si>
    <t>ОБАВЕЗЕ ЗА КАМАТУ, НАКНАДЕ И ПРОВИЗИЈЕ У СТРАНОЈ ВАЛУТИ</t>
  </si>
  <si>
    <t>520</t>
  </si>
  <si>
    <t>Обавезе по основу камата у страној валути</t>
  </si>
  <si>
    <t>Обавезе по основу камата на кредите, депозите и остале финансијске обавезе у страној валути</t>
  </si>
  <si>
    <t>521</t>
  </si>
  <si>
    <t>Обавезе по основу накнада и провизија у страној валути</t>
  </si>
  <si>
    <t>Обавезе по основу накнада и провизија на кредите, депозите и остале финансијске обавезе у страној валути</t>
  </si>
  <si>
    <t>522</t>
  </si>
  <si>
    <t>Обавезе по основу промене вредности деривата у страној валути</t>
  </si>
  <si>
    <t>523</t>
  </si>
  <si>
    <t>Обавезе по основу камате на издате сопствене хартије од вредности и друга позајмљена средства у страној валути</t>
  </si>
  <si>
    <t>524</t>
  </si>
  <si>
    <t>Обавезе по основу камате на субординиране обавезе у страној валути</t>
  </si>
  <si>
    <t>525</t>
  </si>
  <si>
    <t>Обавезе по основу накнада и провизија на субординиране обавезе у страној валути</t>
  </si>
  <si>
    <t>526</t>
  </si>
  <si>
    <t>Обавезе по основу камате на остале обавезе у страној валути</t>
  </si>
  <si>
    <t>527</t>
  </si>
  <si>
    <t>Обавезе по основу накнада и провизија на остале обавезе у страној валути</t>
  </si>
  <si>
    <t xml:space="preserve">53 </t>
  </si>
  <si>
    <t>ОСТАЛЕ ОБАВЕЗЕ У СТРАНОЈ ВАЛУТИ</t>
  </si>
  <si>
    <t>530</t>
  </si>
  <si>
    <t>Обавезе према добављачима у страној валути</t>
  </si>
  <si>
    <t>531</t>
  </si>
  <si>
    <t>Обавезе по основу примљених аванса у страној валути</t>
  </si>
  <si>
    <t>Обавезе по основу аванса примљених у страној валути</t>
  </si>
  <si>
    <t>532</t>
  </si>
  <si>
    <t>Обавезе по основу финансијског лизинга у страној валути</t>
  </si>
  <si>
    <t>533</t>
  </si>
  <si>
    <t>Обавезе по основу активираних гаранција и авала у страној валути</t>
  </si>
  <si>
    <t>534</t>
  </si>
  <si>
    <t>Обавезе према запосленима у страној валути</t>
  </si>
  <si>
    <t>535</t>
  </si>
  <si>
    <t>Обавезе по комисионим пословима у страној валути</t>
  </si>
  <si>
    <t>536</t>
  </si>
  <si>
    <t>Обавезе по примљеним средствима по пословима у име и за рачун комитената у страној валути</t>
  </si>
  <si>
    <t>Обавезе за средства примљена по пословима у име и за рачун комитената у страној валути</t>
  </si>
  <si>
    <t>537</t>
  </si>
  <si>
    <t>Остале обавезе из пословних односа у страној валути</t>
  </si>
  <si>
    <t>538</t>
  </si>
  <si>
    <t>Обавезе у обрачуну у страној валути</t>
  </si>
  <si>
    <t>539</t>
  </si>
  <si>
    <t xml:space="preserve">58 </t>
  </si>
  <si>
    <t>ОБАВЕЗЕ КОЈЕ СЕ ДРЖЕ РАДИ ТРГОВАЊА И СУБОРДИНИРАНЕ ОБАВЕЗЕ У СТРАНОЈ ВАЛУТИ</t>
  </si>
  <si>
    <t>СУБОРДИНИРАНЕ ОБАВЕЗЕ У СТРАНОЈ ВАЛУТИ</t>
  </si>
  <si>
    <t>581</t>
  </si>
  <si>
    <t>Обавезе које се држе ради трговања у страној валути</t>
  </si>
  <si>
    <t>582</t>
  </si>
  <si>
    <t>Субординиране обавезе у страној валути</t>
  </si>
  <si>
    <t xml:space="preserve">59 </t>
  </si>
  <si>
    <t>ПАСИВНА ВРЕМЕНСКА РАЗГРАНИЧЕЊА У СТРАНОЈ ВАЛУТИ</t>
  </si>
  <si>
    <t>590</t>
  </si>
  <si>
    <t>Разграничене обавезе за обрачунату камату у страној валути</t>
  </si>
  <si>
    <t>591</t>
  </si>
  <si>
    <t>Разграничене обавезе за остале обрачунате расходе у страној валути</t>
  </si>
  <si>
    <t>592</t>
  </si>
  <si>
    <t>Разграничени приходи камата у страној валути</t>
  </si>
  <si>
    <t>593</t>
  </si>
  <si>
    <t>Разграничени приходи за потраживања исказана по амортизованој вредности применом ефективне каматне стопе у страној валути</t>
  </si>
  <si>
    <t>Разграничени приходи за потраживања исказана у страној валути по амортизованој вредности применом ефективне каматне стопе</t>
  </si>
  <si>
    <t>594</t>
  </si>
  <si>
    <t>Разграничени остали приходи у страној валути</t>
  </si>
  <si>
    <t>595</t>
  </si>
  <si>
    <t>Остала пасивна временска разграничења у страној валути</t>
  </si>
  <si>
    <t>596</t>
  </si>
  <si>
    <t>Разграничене обавезе по основу камате и осталих обрачунатих расхода на издате сопствене хартије од вредности и друга позајмљена средства у страној валути</t>
  </si>
  <si>
    <t>597</t>
  </si>
  <si>
    <t xml:space="preserve">60 </t>
  </si>
  <si>
    <t>РАСХОДИ КАМАТА</t>
  </si>
  <si>
    <t>600</t>
  </si>
  <si>
    <t>Расходи камата по основу кредита</t>
  </si>
  <si>
    <t>601</t>
  </si>
  <si>
    <t>Расходи камата по основу депозита</t>
  </si>
  <si>
    <t>602</t>
  </si>
  <si>
    <t>Расходи камата по основу хартија од вредности</t>
  </si>
  <si>
    <t>603</t>
  </si>
  <si>
    <t>Расходи камата по основу осталих обавеза</t>
  </si>
  <si>
    <t>605</t>
  </si>
  <si>
    <t>Расходи камата по основу кредита у страној валути</t>
  </si>
  <si>
    <t>606</t>
  </si>
  <si>
    <t>Расходи камата по основу депозита у страној валути</t>
  </si>
  <si>
    <t>607</t>
  </si>
  <si>
    <t>Расходи камата по основу хартија од вредности у страној валути</t>
  </si>
  <si>
    <t>608</t>
  </si>
  <si>
    <t>Расходи камата по основу осталих обавеза у страној валути</t>
  </si>
  <si>
    <t xml:space="preserve">61 </t>
  </si>
  <si>
    <t>РАСХОДИ НАКНАДА И ПРОВИЗИЈА</t>
  </si>
  <si>
    <t>610</t>
  </si>
  <si>
    <t>Расходи накнада и провизија</t>
  </si>
  <si>
    <t>615</t>
  </si>
  <si>
    <t>Расходи накнада и провизија у страној валути</t>
  </si>
  <si>
    <t xml:space="preserve">62 </t>
  </si>
  <si>
    <t>ГУБИЦИ ПО ОСНОВУ ПРОДАЈЕ ХАРТИЈА ОД ВРЕДНОСТИ, УДЕЛА (УЧЕШЋА) И ОСТАЛИХ ПЛАСМАНА</t>
  </si>
  <si>
    <t>ГУБИЦИ ПО ОСНОВУ ПРОДАЈЕ ХАРТИЈА ОД ВРЕДНОСТИ И ОСТАЛИХ ФИНАНСИЈСКИХ СРЕДСТАВА, ИНВЕСТИЦИЈА И ОСТАЛИХ ПЛАСМАНА</t>
  </si>
  <si>
    <t>620</t>
  </si>
  <si>
    <t>Губици по основу продаје хартија од вредности по фер вредности кроз биланс успеха</t>
  </si>
  <si>
    <t>Губици по основу продаје хартија од вредности и осталих финансијских средстава који су намењени трговању</t>
  </si>
  <si>
    <t>621</t>
  </si>
  <si>
    <t>Губици по основу продаје хартија од вредности које су расположиве за продају</t>
  </si>
  <si>
    <t>Губици по основу продаје хартија од вредности и осталих финансијских средстава који су расположиви за продају</t>
  </si>
  <si>
    <t>622</t>
  </si>
  <si>
    <t>Губици по основу продаје хартија од вредности које се држе до доспећа</t>
  </si>
  <si>
    <t>623</t>
  </si>
  <si>
    <t>Губици по основу продаје удела (учешћа)</t>
  </si>
  <si>
    <t>Губици по основу продаје инвестиција</t>
  </si>
  <si>
    <t>624</t>
  </si>
  <si>
    <t>Губици по основу продаје осталих пласмана</t>
  </si>
  <si>
    <t>625</t>
  </si>
  <si>
    <t>Губици по основу продаје хартија од вредности и осталих финансијских средстава који су иницијално признати по фер вредности кроз биланс успеха</t>
  </si>
  <si>
    <t xml:space="preserve">63 </t>
  </si>
  <si>
    <t>ТРОШКОВИ ЗАРАДА, НАКНАДА ЗАРАДА И ОСТАЛИ ЛИЧНИ РАСХОДИ</t>
  </si>
  <si>
    <t>630</t>
  </si>
  <si>
    <t>Трошкови зарада</t>
  </si>
  <si>
    <t>631</t>
  </si>
  <si>
    <t>Трошкови накнада зарада</t>
  </si>
  <si>
    <t>632</t>
  </si>
  <si>
    <t>Трошкови пореза на зараде и накнаде зарада</t>
  </si>
  <si>
    <t>633</t>
  </si>
  <si>
    <t>Трошкови доприноса на зараде и накнаде зарада</t>
  </si>
  <si>
    <t>634</t>
  </si>
  <si>
    <t>Трошкови накнада за привремене и повремене послове</t>
  </si>
  <si>
    <t>635</t>
  </si>
  <si>
    <t>Остали лични расходи</t>
  </si>
  <si>
    <t xml:space="preserve">64 </t>
  </si>
  <si>
    <t>РАСХОДИ ОПЕРАТИВНОГ ПОСЛОВАЊА</t>
  </si>
  <si>
    <t>640</t>
  </si>
  <si>
    <t>Трошкови материјала</t>
  </si>
  <si>
    <t>641</t>
  </si>
  <si>
    <t>Трошкови производних услуга</t>
  </si>
  <si>
    <t>642</t>
  </si>
  <si>
    <t>Трошкови амортизације</t>
  </si>
  <si>
    <t>643</t>
  </si>
  <si>
    <t>Нематеријални трошкови (без пореза и доприноса)</t>
  </si>
  <si>
    <t>644</t>
  </si>
  <si>
    <t>Трошкови пореза</t>
  </si>
  <si>
    <t>645</t>
  </si>
  <si>
    <t>Трошкови доприноса</t>
  </si>
  <si>
    <t>646</t>
  </si>
  <si>
    <t>Остали трошкови</t>
  </si>
  <si>
    <t xml:space="preserve">65 </t>
  </si>
  <si>
    <t>РАСХОДИ ИНДИРЕКТНИХ ОТПИСА ПЛАСМАНА, РАСХОДИ РЕЗЕРВИСАЊА И РАСХОДИ ПО ОСНОВУ СУСПЕНЗИЈЕ КАМАТЕ</t>
  </si>
  <si>
    <t>РАСХОДИ ИНДИРЕКТНИХ ОТПИСА ПЛАСМАНА И РАСХОДИ РЕЗЕРВИСАЊА</t>
  </si>
  <si>
    <t>650</t>
  </si>
  <si>
    <t>Расходи индиректних отписа пласмана билансних позиција</t>
  </si>
  <si>
    <t>651</t>
  </si>
  <si>
    <t>Расходи резервисања за ванбилансне позиције</t>
  </si>
  <si>
    <t>652</t>
  </si>
  <si>
    <t>Расходи по основу резервисања за обавезе</t>
  </si>
  <si>
    <t>653</t>
  </si>
  <si>
    <t>Расходи осталих резервисања</t>
  </si>
  <si>
    <t>654</t>
  </si>
  <si>
    <t>Расходи по основу суспензије камате</t>
  </si>
  <si>
    <t>655</t>
  </si>
  <si>
    <t>Расходи резервисања за пензије и других резервисања за запослене</t>
  </si>
  <si>
    <t xml:space="preserve">66 </t>
  </si>
  <si>
    <t>ОСТАЛИ РАСХОДИ</t>
  </si>
  <si>
    <t>660</t>
  </si>
  <si>
    <t>Расходи по основу отписа ненаплативих потраживања</t>
  </si>
  <si>
    <t>661</t>
  </si>
  <si>
    <t>Губици од продаје основних средстава и нематеријалних улагања</t>
  </si>
  <si>
    <t>662</t>
  </si>
  <si>
    <t>Губици по основу расходовања и отписа основних средстава и нематеријалних улагања</t>
  </si>
  <si>
    <t>667</t>
  </si>
  <si>
    <t>Мањкови и штете</t>
  </si>
  <si>
    <t>668</t>
  </si>
  <si>
    <t>Остали расходи</t>
  </si>
  <si>
    <t>669</t>
  </si>
  <si>
    <t>Губици пословања које се обуставља</t>
  </si>
  <si>
    <t xml:space="preserve">67 </t>
  </si>
  <si>
    <t>РАСХОДИ ОД ПРОМЕНЕ ВРЕДНОСТИ ИМОВИНЕ И ОБАВЕЗА</t>
  </si>
  <si>
    <t>670</t>
  </si>
  <si>
    <t>Расходи по основу промене вредности пласмана и потраживања</t>
  </si>
  <si>
    <t>671</t>
  </si>
  <si>
    <t>Расходи по основу промене вредности хартија од вредности</t>
  </si>
  <si>
    <t>Расходи по основу промене фер вредности хартија од вредности и осталих финансијских средстава који су намењени трговању</t>
  </si>
  <si>
    <t>672</t>
  </si>
  <si>
    <t>Расходи по основу промене вредности обавеза</t>
  </si>
  <si>
    <t>Расходи по основу промене вредности финансијских обавеза</t>
  </si>
  <si>
    <t>673</t>
  </si>
  <si>
    <t>Расходи по основу промене вредности основних средстава, инвестиционих некретнина и нематеријалних улагања</t>
  </si>
  <si>
    <t>674</t>
  </si>
  <si>
    <t>Расходи по основу промене вредности деривата</t>
  </si>
  <si>
    <t>Расходи по основу промене вредности деривата намењених трговању</t>
  </si>
  <si>
    <t>675</t>
  </si>
  <si>
    <t>Расходи по основу промене вредности деривата намењених заштити од ризика</t>
  </si>
  <si>
    <t>676</t>
  </si>
  <si>
    <t>Расходи по основу промене фер вредности хартија од вредности и осталих финансијских средстава, који се иницијално признају по фер вредности кроз биланс успеха</t>
  </si>
  <si>
    <t xml:space="preserve">68 </t>
  </si>
  <si>
    <t>РАСХОДИ ПО ОСНОВУ КУРСНИХ РАЗЛИКА</t>
  </si>
  <si>
    <t>680</t>
  </si>
  <si>
    <t>Расходи по основу курсних разлика</t>
  </si>
  <si>
    <t>Расходи по основу негативних курсних разлика</t>
  </si>
  <si>
    <t>681</t>
  </si>
  <si>
    <t>Расходи од негативних курсних разлика по основу уговорене валутне клаузуле</t>
  </si>
  <si>
    <t xml:space="preserve">69 </t>
  </si>
  <si>
    <t>ПРЕНОС РАСХОДА</t>
  </si>
  <si>
    <t>690</t>
  </si>
  <si>
    <t>Пренос расхода</t>
  </si>
  <si>
    <t xml:space="preserve">70 </t>
  </si>
  <si>
    <t>ПРИХОДИ ОД КАМАТА</t>
  </si>
  <si>
    <t>700</t>
  </si>
  <si>
    <t>Приходи од камата по основу кредита</t>
  </si>
  <si>
    <t>701</t>
  </si>
  <si>
    <t>Приходи од камата по основу депозита</t>
  </si>
  <si>
    <t>702</t>
  </si>
  <si>
    <t>Приходи од камата по основу хартија од вредности</t>
  </si>
  <si>
    <t>703</t>
  </si>
  <si>
    <t>Приходи од камата по основу осталих пласмана</t>
  </si>
  <si>
    <t>705</t>
  </si>
  <si>
    <t>Приходи од камата по основу кредита у страној валути</t>
  </si>
  <si>
    <t>706</t>
  </si>
  <si>
    <t>Приходи од камата по основу депозита у страној валути</t>
  </si>
  <si>
    <t>707</t>
  </si>
  <si>
    <t>Приходи од камата по основу хартија од вредности у страној валути</t>
  </si>
  <si>
    <t>708</t>
  </si>
  <si>
    <t>Приходи од камата по основу осталих пласмана у страној валути</t>
  </si>
  <si>
    <t xml:space="preserve">71 </t>
  </si>
  <si>
    <t>ПРИХОДИ ОД НАКНАДА И ПРОВИЗИЈА</t>
  </si>
  <si>
    <t>710</t>
  </si>
  <si>
    <t>Приходи од накнада и провизија</t>
  </si>
  <si>
    <t>715</t>
  </si>
  <si>
    <t>Приходи од накнада и провизија у страној валути</t>
  </si>
  <si>
    <t xml:space="preserve">72 </t>
  </si>
  <si>
    <t>ДОБИЦИ ПО ОСНОВУ ПРОДАЈЕ ХАРТИЈА ОД ВРЕДНОСТИ, УДЕЛА (УЧЕШЋА) И ОСТАЛИХ ПЛАСМАНА</t>
  </si>
  <si>
    <t>ДОБИЦИ ПО ОСНОВУ ПРОДАЈЕ ХАРТИЈА ОД ВРЕДНОСТИ И ОСТАЛИХ ФИНАНСИЈСКИХ СРЕДСТАВА, ИНВЕСТИЦИЈА И ОСТАЛИХ ПЛАСМАНА</t>
  </si>
  <si>
    <t>720</t>
  </si>
  <si>
    <t>Добици по основу продаје хартија од вредности по фер вредности кроз биланс успеха</t>
  </si>
  <si>
    <t>Добици по основу продаје хартија од вредности и осталих финансијских средстава који су намењени трговању</t>
  </si>
  <si>
    <t>721</t>
  </si>
  <si>
    <t>Добици по основу продаје хартија од вредности које су расположиве за продају</t>
  </si>
  <si>
    <t>Добици по основу продаје хартија од вредности и осталих финансијских средстава који су расположиви за продају</t>
  </si>
  <si>
    <t>722</t>
  </si>
  <si>
    <t>Добици по основу продаје хартија од вредности које се држе до доспећа</t>
  </si>
  <si>
    <t>723</t>
  </si>
  <si>
    <t>Добици по основу продаје удела (учешћа)</t>
  </si>
  <si>
    <t>Добици по основу продаје инвестиција</t>
  </si>
  <si>
    <t>724</t>
  </si>
  <si>
    <t>Добици по основу продаје осталих пласмана</t>
  </si>
  <si>
    <t>725</t>
  </si>
  <si>
    <t>Добици по основу продаје хартија од вредности и осталих финансијских средстава који су иницијално признати по фер вредности кроз биланс успеха</t>
  </si>
  <si>
    <t xml:space="preserve">74 </t>
  </si>
  <si>
    <t>ПРИХОДИ ОПЕРАТИВНОГ ПОСЛОВАЊА</t>
  </si>
  <si>
    <t>746</t>
  </si>
  <si>
    <t>Остали приходи оперативног пословања</t>
  </si>
  <si>
    <t xml:space="preserve">75 </t>
  </si>
  <si>
    <t>ПРИХОДИ ОД УКИДАЊА ИНДИРЕКТНИХ ОТПИСА ПЛАСМАНА, РЕЗЕРВИСАЊА И НАПЛАЋЕНЕ СУСПЕНДОВАНЕ КАМАТЕ</t>
  </si>
  <si>
    <t>ПРИХОДИ ОД УКИДАЊА ИНДИРЕКТНИХ ОТПИСА ПЛАСМАНА И РЕЗЕРВИСАЊА</t>
  </si>
  <si>
    <t>750</t>
  </si>
  <si>
    <t>Приходи од укидања индиректних отписа пласмана билансних позиција</t>
  </si>
  <si>
    <t>751</t>
  </si>
  <si>
    <t>Приходи од укидања резервисања за ванбилансне позиције</t>
  </si>
  <si>
    <t>752</t>
  </si>
  <si>
    <t>Приходи од укидања неискоришћених резервисања за обавезе</t>
  </si>
  <si>
    <t>753</t>
  </si>
  <si>
    <t>Приходи од укидања неискоришћених осталих резервисања</t>
  </si>
  <si>
    <t>754</t>
  </si>
  <si>
    <t>Приходи од наплаћене суспендоване камате</t>
  </si>
  <si>
    <t>755</t>
  </si>
  <si>
    <t>Приходи од укидања резервисања за пензије и других резервисања за запослене</t>
  </si>
  <si>
    <t xml:space="preserve">76 </t>
  </si>
  <si>
    <t>ОСТАЛИ ПРИХОДИ</t>
  </si>
  <si>
    <t>760</t>
  </si>
  <si>
    <t>Приходи од наплаћених отписаних потраживања</t>
  </si>
  <si>
    <t>761</t>
  </si>
  <si>
    <t>Добици од продаје основних средстава и нематеријалних улагања</t>
  </si>
  <si>
    <t>762</t>
  </si>
  <si>
    <t>Приходи од смањења обавеза</t>
  </si>
  <si>
    <t>766</t>
  </si>
  <si>
    <t>Приходи од дивиденди и учешћа</t>
  </si>
  <si>
    <t>767</t>
  </si>
  <si>
    <t>Вишкови</t>
  </si>
  <si>
    <t>768</t>
  </si>
  <si>
    <t>Остали приходи</t>
  </si>
  <si>
    <t>769</t>
  </si>
  <si>
    <t>Добици пословања које се обуставља</t>
  </si>
  <si>
    <t xml:space="preserve">77 </t>
  </si>
  <si>
    <t>ПРИХОДИ ОД ПРОМЕНЕ ВРЕДНОСТИ ИМОВИНЕ И ОБАВЕЗА</t>
  </si>
  <si>
    <t>770</t>
  </si>
  <si>
    <t>Приходи од промене вредности пласмана и потраживања</t>
  </si>
  <si>
    <t>771</t>
  </si>
  <si>
    <t>Приходи од промене вредности хартија од вредности</t>
  </si>
  <si>
    <t>Приходи од промене фер вредности хартија од вредности и осталих финансијских средстава који су намењени трговању</t>
  </si>
  <si>
    <t>772</t>
  </si>
  <si>
    <t>Приходи од промене вредности обавеза</t>
  </si>
  <si>
    <t>Приходи од промене вредности финансијских обавеза</t>
  </si>
  <si>
    <t>773</t>
  </si>
  <si>
    <t>Приходи од промене вредности основних средстава, инвестиционих некретнина и нематеријалних улагања</t>
  </si>
  <si>
    <t>774</t>
  </si>
  <si>
    <t>Приходи од промене вредности деривата</t>
  </si>
  <si>
    <t>Приходи од промене вредности деривата намењених трговању</t>
  </si>
  <si>
    <t>775</t>
  </si>
  <si>
    <t>Приходи од промене вредности деривата намењених заштити од ризика</t>
  </si>
  <si>
    <t>776</t>
  </si>
  <si>
    <t>Приходи по основу промене вредности хартија од вредности и осталих финансијских средстава који се иницијално признају по фер вредности кроз биланс успеха</t>
  </si>
  <si>
    <t xml:space="preserve">78 </t>
  </si>
  <si>
    <t>ПРИХОДИ ОД КУРСНИХ РАЗЛИКА</t>
  </si>
  <si>
    <t>780</t>
  </si>
  <si>
    <t>Приходи од курсних разлика</t>
  </si>
  <si>
    <t>Приходи по основу позитивних курсних разлика</t>
  </si>
  <si>
    <t>781</t>
  </si>
  <si>
    <t>Приходи од позитивних курсних разлика по основу уговорене валутне клаузуле</t>
  </si>
  <si>
    <t xml:space="preserve">79 </t>
  </si>
  <si>
    <t>ПРЕНОС ПРИХОДА</t>
  </si>
  <si>
    <t>790</t>
  </si>
  <si>
    <t>Пренос прихода</t>
  </si>
  <si>
    <t xml:space="preserve">80 </t>
  </si>
  <si>
    <t>КАПИТАЛ</t>
  </si>
  <si>
    <t>800</t>
  </si>
  <si>
    <t>Акцијски капитал</t>
  </si>
  <si>
    <t>801</t>
  </si>
  <si>
    <t>Остали капитал (државни и други капитал)</t>
  </si>
  <si>
    <t>802</t>
  </si>
  <si>
    <t>Емисиона премија</t>
  </si>
  <si>
    <t>803</t>
  </si>
  <si>
    <t>Уписани, а неуплаћени акцијски капитал</t>
  </si>
  <si>
    <t xml:space="preserve">81 </t>
  </si>
  <si>
    <t>РЕЗЕРВЕ ИЗ ДОБИТИ И ОСТАЛЕ РЕЗЕРВЕ</t>
  </si>
  <si>
    <t>810</t>
  </si>
  <si>
    <t>Резерве из добити</t>
  </si>
  <si>
    <t>811</t>
  </si>
  <si>
    <t>Остале резерве</t>
  </si>
  <si>
    <t>812</t>
  </si>
  <si>
    <t>Посебна резерва из добити за процењене губитке</t>
  </si>
  <si>
    <t>813</t>
  </si>
  <si>
    <t>Резерва за опште банкарске ризике</t>
  </si>
  <si>
    <t xml:space="preserve">82 </t>
  </si>
  <si>
    <t>РЕВАЛОРИЗАЦИОНЕ РЕЗЕРВЕ</t>
  </si>
  <si>
    <t>РЕВАЛОРИЗАЦИОНЕ РЕЗЕРВЕ И НЕРЕАЛИЗОВАНИ ДОБИЦИ/ГУБИЦИ</t>
  </si>
  <si>
    <t>820</t>
  </si>
  <si>
    <t>Ревалоризационе резерве по основу промене вредности основних средстава</t>
  </si>
  <si>
    <t>Ревалоризационе резерве по основу промене вредности нематеријалних улагања и основних средстава</t>
  </si>
  <si>
    <t>821</t>
  </si>
  <si>
    <t>Ревалоризационе резерве по основу промене вредности хартија од вредности</t>
  </si>
  <si>
    <t>Ревалоризационе резерве по основу промене вредности хартија од вредности расположивих за продају</t>
  </si>
  <si>
    <t>822</t>
  </si>
  <si>
    <t>Ревалоризационе резерве по осталим основама</t>
  </si>
  <si>
    <t>Актуарски добици/губици по основу планова дефинисаних примања</t>
  </si>
  <si>
    <t>823</t>
  </si>
  <si>
    <t>Нереализовани губици по основу хартија од вредности расположивих за продају</t>
  </si>
  <si>
    <t>824</t>
  </si>
  <si>
    <t>Добици/губици по основу инструмената заштите од ризика новчаног тока</t>
  </si>
  <si>
    <t>825</t>
  </si>
  <si>
    <t>Друге компоненте осталог резултата које не могу бити рекласификоване у добитак/губитак</t>
  </si>
  <si>
    <t>826</t>
  </si>
  <si>
    <t>Друге компоненте осталог резултата које могу бити рекласификоване у добитак/губитак</t>
  </si>
  <si>
    <t xml:space="preserve">83 </t>
  </si>
  <si>
    <t>ДОБИТАК</t>
  </si>
  <si>
    <t>830</t>
  </si>
  <si>
    <t>Добитак текуће године</t>
  </si>
  <si>
    <t>831</t>
  </si>
  <si>
    <t>Добитак ранијих година</t>
  </si>
  <si>
    <t xml:space="preserve">84 </t>
  </si>
  <si>
    <t>ГУБИТАК</t>
  </si>
  <si>
    <t>840</t>
  </si>
  <si>
    <t>Губитак текуће године</t>
  </si>
  <si>
    <t>841</t>
  </si>
  <si>
    <t>Губитак ранијих година</t>
  </si>
  <si>
    <t>842</t>
  </si>
  <si>
    <t>Губитак изнад износа капитала</t>
  </si>
  <si>
    <t xml:space="preserve">85 </t>
  </si>
  <si>
    <t>ПОРЕЗ НА ДОБИТАК ПЕРИОДА</t>
  </si>
  <si>
    <t>ПОРЕЗ НА ДОБИТ ПЕРИОДА</t>
  </si>
  <si>
    <t>850</t>
  </si>
  <si>
    <t>Порез на добитак</t>
  </si>
  <si>
    <t>Порез на добит</t>
  </si>
  <si>
    <t xml:space="preserve">86 </t>
  </si>
  <si>
    <t>ГУБИТАК И ДОБИТАК ОД ПРОМЕНЕ ОДЛОЖЕНИХ ПОРЕСКИХ СРЕДСТАВА И ОДЛОЖЕНИХ ПОРЕСКИХ ОБАВЕЗА</t>
  </si>
  <si>
    <t>ГУБИТАК И ДОБИТАК ОД ПРОМЕНЕ ОДЛОЖЕНИХ ПОРЕСКИХ СРЕДСТАВА и ОДЛОЖЕНИХ ПОРЕСКИХ ОБАВЕЗА</t>
  </si>
  <si>
    <t>860</t>
  </si>
  <si>
    <t>Губитак од смањења одложених пореских средстава и креирања одложених пореских обавеза</t>
  </si>
  <si>
    <t>861</t>
  </si>
  <si>
    <t>Добитак од креираних одложених пореских средстава и смањења одложених пореских обавеза</t>
  </si>
  <si>
    <t xml:space="preserve">87 </t>
  </si>
  <si>
    <t>ПОТРАЖИВАЊА И ОБАВЕЗЕ ИЗ ИНТЕРНИХ ОДНОСА</t>
  </si>
  <si>
    <t>870</t>
  </si>
  <si>
    <t>Потраживања из интерних односа</t>
  </si>
  <si>
    <t>871</t>
  </si>
  <si>
    <t>Обавезе из интерних односа</t>
  </si>
  <si>
    <t>875</t>
  </si>
  <si>
    <t>Потраживања из интерних односа у страној валути</t>
  </si>
  <si>
    <t>876</t>
  </si>
  <si>
    <t>Обавезе из интерних односа у страној валути</t>
  </si>
  <si>
    <t xml:space="preserve">88 </t>
  </si>
  <si>
    <t>ОТВАРАЊЕ И ЗАКЉУЧАК</t>
  </si>
  <si>
    <t>880</t>
  </si>
  <si>
    <t>Рачун отварања главне књиге</t>
  </si>
  <si>
    <t>881</t>
  </si>
  <si>
    <t>Рачун расхода и прихода оперативног пословања</t>
  </si>
  <si>
    <t>Рачун прихода и расхода оперативног пословања</t>
  </si>
  <si>
    <t>882</t>
  </si>
  <si>
    <t>Рачун добитка и губитка пословања које се обуставља</t>
  </si>
  <si>
    <t>883</t>
  </si>
  <si>
    <t>Пренос укупног резултата</t>
  </si>
  <si>
    <t>884</t>
  </si>
  <si>
    <t>Рачун добитка и губитка</t>
  </si>
  <si>
    <t>886</t>
  </si>
  <si>
    <t>Пренос добитка или губитка</t>
  </si>
  <si>
    <t>887</t>
  </si>
  <si>
    <t>Рачун изравнања рачуна стања</t>
  </si>
  <si>
    <t xml:space="preserve">90 </t>
  </si>
  <si>
    <t>ПЛАСМАНИ ПО ПОСЛОВИМА У ИМЕ И ЗА РАЧУН ТРЕЋИХ ЛИЦА</t>
  </si>
  <si>
    <t>900</t>
  </si>
  <si>
    <t>Пласмани по пословима у име и за рачун трећих лица</t>
  </si>
  <si>
    <t>905</t>
  </si>
  <si>
    <t>Пласмани по пословима у име и за рачун трећих лица у страној валути</t>
  </si>
  <si>
    <t xml:space="preserve">91 </t>
  </si>
  <si>
    <t>ДАТЕ ГАРАНЦИЈЕ И ДРУГА ЈЕМСТВА, ЈЕМСТВА ЗА ОБАВЕЗЕ, ИМОВИНА ЗА ОБЕЗБЕЂЕЊЕ ОБАВЕЗА, ПРЕУЗЕТЕ НЕОПОЗИВЕ ОБАВЕЗЕ И ДРУГЕ ОБАВЕЗЕ</t>
  </si>
  <si>
    <t>910</t>
  </si>
  <si>
    <t>Дате гаранције и друга јемства</t>
  </si>
  <si>
    <t>911</t>
  </si>
  <si>
    <t>Јемства за обавезе</t>
  </si>
  <si>
    <t>912</t>
  </si>
  <si>
    <t>Имовина за обезбеђење обавеза</t>
  </si>
  <si>
    <t>Нефинансијска имовина за обезбеђење обавеза</t>
  </si>
  <si>
    <t>913</t>
  </si>
  <si>
    <t>Преузете неопозиве обавезе за неповучене кредите и пласмане</t>
  </si>
  <si>
    <t>914</t>
  </si>
  <si>
    <t>Остале преузете неопозиве обавезе</t>
  </si>
  <si>
    <t>915</t>
  </si>
  <si>
    <t>Дате гаранције и друга јемства у страној валути</t>
  </si>
  <si>
    <t>Гаранције и друга јемства дати у страној валути</t>
  </si>
  <si>
    <t>916</t>
  </si>
  <si>
    <t>Јемства за обавезе у страној валути</t>
  </si>
  <si>
    <t>917</t>
  </si>
  <si>
    <t>Преузете неопозиве обавезе за неповучене кредите и пласмане у страној валути</t>
  </si>
  <si>
    <t>918</t>
  </si>
  <si>
    <t>Остале преузете неопозиве обавезе у страној валути</t>
  </si>
  <si>
    <t>919</t>
  </si>
  <si>
    <t>Финансијска имовина за обезбеђење обавеза</t>
  </si>
  <si>
    <t xml:space="preserve">92 </t>
  </si>
  <si>
    <t>ДЕРИВАТИ</t>
  </si>
  <si>
    <t>920</t>
  </si>
  <si>
    <t>Потраживања по дериватима</t>
  </si>
  <si>
    <t>Деривати намењени трговању по уговореној вредности</t>
  </si>
  <si>
    <t>921</t>
  </si>
  <si>
    <t>Деривати намењени заштити од ризика по уговореној вредности</t>
  </si>
  <si>
    <t xml:space="preserve">93 </t>
  </si>
  <si>
    <t>ДРУГА ВАНБИЛАНСНА АКТИВА</t>
  </si>
  <si>
    <t>930</t>
  </si>
  <si>
    <t>Потраживања по суспендованој камати</t>
  </si>
  <si>
    <t>931</t>
  </si>
  <si>
    <t>Потраживања по основу споразума о рекуповини</t>
  </si>
  <si>
    <t>932</t>
  </si>
  <si>
    <t>Хартије од вредности примљене у залог</t>
  </si>
  <si>
    <t>933</t>
  </si>
  <si>
    <t>Друга ванбилансна актива</t>
  </si>
  <si>
    <t xml:space="preserve">95 </t>
  </si>
  <si>
    <t>ОБАВЕЗЕ ПО ПОСЛОВИМА У ИМЕ И ЗА РАЧУН ТРЕЋИХ ЛИЦА</t>
  </si>
  <si>
    <t>950</t>
  </si>
  <si>
    <t>Обавезе по пословима у име и за рачун трећих лица</t>
  </si>
  <si>
    <t>955</t>
  </si>
  <si>
    <t>Обавезе по пословима у име и за рачун трећих лица у страној валути</t>
  </si>
  <si>
    <t xml:space="preserve">96 </t>
  </si>
  <si>
    <t>ОБАВЕЗЕ ЗА ДАТЕ ГАРАНЦИЈЕ И ДРУГА ЈЕМСТВА, ОБАВЕЗЕ ПРЕМА ЈЕМСТВИМА ЗА ОБАВЕЗЕ, ОБАВЕЗЕ ПРЕМА ИМОВИНИ ЗА ОБЕЗБЕЂЕЊЕ ОБАВЕЗА, ОБАВЕЗЕ ЗА ПРЕУЗЕТЕ НЕОПОЗИВЕ ОБАВЕЗЕ И ДРУГЕ ОБАВЕЗЕ</t>
  </si>
  <si>
    <t>960</t>
  </si>
  <si>
    <t>Обавезе за дате гаранције и друга јемства</t>
  </si>
  <si>
    <t>961</t>
  </si>
  <si>
    <t>Обавезе према јемствима за обавезе</t>
  </si>
  <si>
    <t>962</t>
  </si>
  <si>
    <t>Обавезе према имовини за обезбеђење обавеза</t>
  </si>
  <si>
    <t>Обавезе према нефинансијској имовини за обезбеђење обавеза</t>
  </si>
  <si>
    <t>963</t>
  </si>
  <si>
    <t>Обавезе за преузете неопозиве обавезе за неповучене кредите и пласмане</t>
  </si>
  <si>
    <t>964</t>
  </si>
  <si>
    <t>965</t>
  </si>
  <si>
    <t>Обавезе за дате гаранције и друга јемства у страној валути</t>
  </si>
  <si>
    <t>Обавезе за гаранције и друга јемства који су дати у страној валути</t>
  </si>
  <si>
    <t>966</t>
  </si>
  <si>
    <t>Обавезе према јемствима за обавезе у страној валути</t>
  </si>
  <si>
    <t>967</t>
  </si>
  <si>
    <t>Обавезе за преузете неопозиве обавезе за неповучене кредите и пласмане у страној валути</t>
  </si>
  <si>
    <t>968</t>
  </si>
  <si>
    <t>969</t>
  </si>
  <si>
    <t>Обавезе према финансијској имовини за обезбеђење обавеза</t>
  </si>
  <si>
    <t xml:space="preserve">97 </t>
  </si>
  <si>
    <t>ОБАВЕЗЕ ПО ДЕРИВАТИМА</t>
  </si>
  <si>
    <t>970</t>
  </si>
  <si>
    <t>Обавезе по дериватима</t>
  </si>
  <si>
    <t>971</t>
  </si>
  <si>
    <t xml:space="preserve">98 </t>
  </si>
  <si>
    <t>ДРУГА ВАНБИЛАНСНА ПАСИВА</t>
  </si>
  <si>
    <t>980</t>
  </si>
  <si>
    <t>Обавезе за суспендовану камату</t>
  </si>
  <si>
    <t>981</t>
  </si>
  <si>
    <t>Обавезе по основу споразума о рекуповини</t>
  </si>
  <si>
    <t>982</t>
  </si>
  <si>
    <t>Обавезе по основу хартија од вредности примљених у залог</t>
  </si>
  <si>
    <t>983</t>
  </si>
  <si>
    <t>Друга ванбилансна пасива</t>
  </si>
  <si>
    <t>Sužen opseg.</t>
  </si>
  <si>
    <t>Promena namene.</t>
  </si>
  <si>
    <t>Precizirana namena.</t>
  </si>
  <si>
    <t>Proširen opseg.</t>
  </si>
  <si>
    <t>Prenos dela računa na nove račune 131, 132, 134.</t>
  </si>
  <si>
    <t>Prenos dela računa na nove račune 231, 232, 234.</t>
  </si>
  <si>
    <t>Deo računa prebačen na novi račun 162.</t>
  </si>
  <si>
    <t>Deo sa računa 130.</t>
  </si>
  <si>
    <t>Deo sa računa 161.</t>
  </si>
  <si>
    <t>Deo računa prebačen na novi račun 196.</t>
  </si>
  <si>
    <t>Deo sa računa 190 i 191.</t>
  </si>
  <si>
    <t>Deo sa računa 108.</t>
  </si>
  <si>
    <t>Prenet deo računa 108 (krediti za likivdnost).</t>
  </si>
  <si>
    <t>Deo prebačen na račun 103 (krediti za likvidnost) i deo na novi račun 107.</t>
  </si>
  <si>
    <t>Deo prenet na novi račun 207 (gotovinski krediti).</t>
  </si>
  <si>
    <t>Deo sa računa 203.</t>
  </si>
  <si>
    <t>Deo sa računa 230.</t>
  </si>
  <si>
    <t>Deo računa prebačen na novi račun 262.</t>
  </si>
  <si>
    <t>Deo sa računa 261.</t>
  </si>
  <si>
    <t>Deo računa prebačen na novi račun 296.</t>
  </si>
  <si>
    <t>Prenos sa računa 290 i 291.</t>
  </si>
  <si>
    <t>Promenjen naziv.</t>
  </si>
  <si>
    <t>Prenos na nove račune 415 i 416.</t>
  </si>
  <si>
    <t>Prenos na nove račune 515 i 516.</t>
  </si>
  <si>
    <t>Deo sa računa 490 i 491.</t>
  </si>
  <si>
    <t>Prenos dela računa na novi račun 655.</t>
  </si>
  <si>
    <t>Deo sa računa 590 i 591.</t>
  </si>
  <si>
    <t>Deo sa računa 653.</t>
  </si>
  <si>
    <t>Prenos dela računa na 755.</t>
  </si>
  <si>
    <t>Prenos dela sa računa 753.</t>
  </si>
  <si>
    <t>Prenos na račun 811.</t>
  </si>
  <si>
    <t>Deo prebačen na novi račun 919.</t>
  </si>
  <si>
    <t>Deo sa računa 912.</t>
  </si>
  <si>
    <t>Deo prenet na novi račun 921.</t>
  </si>
  <si>
    <t>Deo sa računa 920.</t>
  </si>
  <si>
    <t>Deo računa prenet na novi račun 969.</t>
  </si>
  <si>
    <t>Deo prenet sa računa 962.</t>
  </si>
  <si>
    <t>Deo prenet na novi račun 971.</t>
  </si>
  <si>
    <t>Deo sa računa 970.</t>
  </si>
  <si>
    <t>Prenos na 416.</t>
  </si>
  <si>
    <t>Prenos na račun 516.</t>
  </si>
  <si>
    <t>Prenos dela na 025 i 027.</t>
  </si>
  <si>
    <t>Prenos dela na 025 i 028.</t>
  </si>
  <si>
    <t>Prenos dela na 085 i 087.</t>
  </si>
  <si>
    <t>Prenos dela na 085 i 088.</t>
  </si>
  <si>
    <t>Prenos sa odgovarajućeg računa koji je banka koristila za evidenciju ovih promena.</t>
  </si>
  <si>
    <t>Prenos dela računa na 423, 424 i 426.</t>
  </si>
  <si>
    <t>Prenos dela računa na 425 i 427.</t>
  </si>
  <si>
    <t>Prenos dela računa 420.</t>
  </si>
  <si>
    <t>Prenos dela računa 421.</t>
  </si>
  <si>
    <t>Prenos dela računa na 523, 524 i 526.</t>
  </si>
  <si>
    <t>Prenos dela računa na 525 i 527.</t>
  </si>
  <si>
    <t>Prenos dela računa 520.</t>
  </si>
  <si>
    <t>Prenos dela računa 521.</t>
  </si>
  <si>
    <t xml:space="preserve">U opis grupe dodata ostala finansijska sredstva. U skladu sa predviđenom namenom trocifrenih računa grupe 12 izvršiti prenos ostalih finansijskih sredstava sa svih ostalih računa na kojima su do tada evidentirana. </t>
  </si>
  <si>
    <t xml:space="preserve">U opis grupe dodata ostala finansijska sredstva. U skladu sa predviđenom namenom trocifrenih računa grupe 22 izvršiti prenos ostalih finansijskih sredstava sa svih ostalih računa na kojima su do tada evidentirana. </t>
  </si>
  <si>
    <t>Deo sa računa 220. Videti i napomenu za grupu 22.</t>
  </si>
  <si>
    <t>Videti i napomenu za grupu 22.</t>
  </si>
  <si>
    <t>Deo sa računa 120. Videti i napomenu za grupu 12.</t>
  </si>
  <si>
    <t>Videti i napomenu za grupu 12.</t>
  </si>
  <si>
    <t xml:space="preserve">U opis grupe dodata ostala finansijska sredstva. U skladu sa predviđenom namenom trocifrenih računa grupe 62 izvršiti prenos gubitaka po osnovu ostalih finansijskih sredstava sa svih računa na kojima su do tada evidentirani. </t>
  </si>
  <si>
    <t xml:space="preserve">U opis grupe dodata ostala finansijska sredstva. U skladu sa predviđenom namenom trocifrenih računa grupe 72 izvršiti prenos dobitaka po osnovu ostalih finansijskih sredstava sa svih računa na kojima su do tada evidentirani. </t>
  </si>
  <si>
    <t>Prenos dela sa računa 822.</t>
  </si>
  <si>
    <t>Prenos dela na nove račune 824, 825 i 826 u skladu sa njihovom namenom. Eventualno prenos na račun 820 u slučaju da je revalorizacija nematerijalnih ulaganja evidentirana na ovom računu.</t>
  </si>
  <si>
    <t>Eventualno prenos sa 822 po osnovu revalorizacije nematerijalnih ulaganja.</t>
  </si>
  <si>
    <t>Promenjen naziv, sužen opseg.</t>
  </si>
  <si>
    <t>Promenjen naziv, proširen opseg.</t>
  </si>
  <si>
    <t xml:space="preserve">U opis grupe dodate ostale finansijske obaveze. U skladu sa predviđenom namenom trocifrenih računa grupe 41 izvršiti prenos ostalih finansijskih obaveza sa svih ostalih računa na kojima su do tada evidentirane. </t>
  </si>
  <si>
    <t>Deo sa računa 413. Videti i napomenu za opis grupe 41.</t>
  </si>
  <si>
    <t>Deo sa računa 413. Prenos sa računa 481. Videti i napomenu za opis grupe 41.</t>
  </si>
  <si>
    <t xml:space="preserve">U opis grupe dodate ostale finansijske obaveze. U skladu sa predviđenom namenom trocifrenih računa grupe 51 izvršiti prenos ostalih finansijskih obaveza sa svih ostalih računa na kojima su do tada evidentirane. </t>
  </si>
  <si>
    <t>Prenos dela računa 513. Videti i napomenu za opis grupe 51.</t>
  </si>
  <si>
    <t>Prenos dela računa 513. Prenos računa 581. Videti i napomenu za opis grupe 51.</t>
  </si>
  <si>
    <t>Radna grupa NBS za primenu Zakona o računovodstvu</t>
  </si>
  <si>
    <t>grupa/račun (stari KO)</t>
  </si>
  <si>
    <t>grupa/ račun (novi KO)</t>
  </si>
  <si>
    <t>(potpuno nov račun, u prethodnom KO nepostojeći)</t>
  </si>
  <si>
    <t>(izmenjen naziv računa/grupe, sužen ili proširen opseg, promena namene i sl.)</t>
  </si>
  <si>
    <t>Naziv računa (Stari KO)</t>
  </si>
  <si>
    <t>Naziv računa (Novi KO)</t>
  </si>
  <si>
    <t xml:space="preserve">Deo ostaje na račun 003, a deo na odgovarajuće račune grupe 12. </t>
  </si>
  <si>
    <t>Deo na 129.</t>
  </si>
  <si>
    <t>Deo na 229.</t>
  </si>
  <si>
    <t>Prenos dela računa na 676.</t>
  </si>
  <si>
    <t>Prenos dela na račun 776.</t>
  </si>
  <si>
    <t>Prenos dela na račune 681, ako je valutna klauzula tu prethodno evidentirana.</t>
  </si>
  <si>
    <t>Prenos dela na račune 781, ako je valutna klauzula tu prethodno evidentirana.</t>
  </si>
  <si>
    <t xml:space="preserve">Deo sa računa 003. Prethodni račun 002 - prenos dela na odgovarajuće račune grupe 12. </t>
  </si>
  <si>
    <t>Prenos dela računa sa 020 i 021.</t>
  </si>
  <si>
    <t>Prenos dela računa sa 020.</t>
  </si>
  <si>
    <t>Prenos dela računa sa 021.</t>
  </si>
  <si>
    <t xml:space="preserve">Deo sa računa 053. Prethodni račun 052 - prenos dela na odgovarajuće račune grupe 22. </t>
  </si>
  <si>
    <t xml:space="preserve">Deo ostaje na računu 053, deo na odgovarajuće račune grupe 22. </t>
  </si>
  <si>
    <t>Prenos dela računa sa 080 i 081.</t>
  </si>
  <si>
    <t>Prenos dela računa sa 080.</t>
  </si>
  <si>
    <t>Prenos dela računa sa 081.</t>
  </si>
  <si>
    <t>Deo računa prebačen na 121 i deo na 125. Videti i napomenu za grupu 12.</t>
  </si>
  <si>
    <t>Deo računa prebačen na 221 i deo na 225. Videti i napomenu za grupu 22.</t>
  </si>
  <si>
    <t>Prenos dela na račun 625.</t>
  </si>
  <si>
    <t>Videti i napomenu za grupu 62 (uključiti i ceo 622).</t>
  </si>
  <si>
    <t>Prenos dela računa 620. Videti i napomenu za grupu 62.</t>
  </si>
  <si>
    <t>Eventualno prenos dela računa na 681, ako je valutna klauzula tu evendentirana prethodno.</t>
  </si>
  <si>
    <t>Prenos dela računa 670, dela 672 ili i dela sa računa 680.</t>
  </si>
  <si>
    <t>Prenos dela na račun 725.</t>
  </si>
  <si>
    <t>Videti i napomenu za grupu 72 (uključiti i 722 koji je ukinut).</t>
  </si>
  <si>
    <t>Prenos dela sa računa 720. Videti i napomenu za grupu 72.</t>
  </si>
  <si>
    <t>Eventualno prenos dela računa na 781, ako je valutna klauzula evidentirana ovde prethodno.</t>
  </si>
  <si>
    <t>Prenos dela računa 770, dela 772 ili i dela sa računa 780.</t>
  </si>
  <si>
    <t>Prenos na račune 125, 126.</t>
  </si>
  <si>
    <t>Prenos na račune 225, 226.</t>
  </si>
  <si>
    <t>Deo sa računa 120, 126 i 023.</t>
  </si>
  <si>
    <t>Deo prenet sa 023.</t>
  </si>
  <si>
    <t>Deo sa računa 220, 226, 083.</t>
  </si>
  <si>
    <t>Deo prenet sa 083.</t>
  </si>
  <si>
    <t>Deo prebačen na novi račun 417. Deo prenet sa 422.</t>
  </si>
  <si>
    <t>Deo sa računa 411, 422.</t>
  </si>
  <si>
    <t>Prenos na račune 411 i 417.</t>
  </si>
  <si>
    <t>Deo prebačen na novi račun 517. Deo prenet sa 522.</t>
  </si>
  <si>
    <t>Deo sa računa 511, 522.</t>
  </si>
  <si>
    <t>Prenos na račune 511 i 517.</t>
  </si>
  <si>
    <t xml:space="preserve">Prenos dela računa na 675. </t>
  </si>
  <si>
    <t>Prenos dela sa računa 674.</t>
  </si>
  <si>
    <r>
      <t xml:space="preserve">Prenos dela sa računa </t>
    </r>
    <r>
      <rPr>
        <sz val="9"/>
        <rFont val="Arial"/>
        <family val="2"/>
      </rPr>
      <t>671.</t>
    </r>
  </si>
  <si>
    <r>
      <t>Prenos dela na račune 781</t>
    </r>
    <r>
      <rPr>
        <strike/>
        <sz val="9"/>
        <rFont val="Arial"/>
        <family val="2"/>
      </rPr>
      <t>.</t>
    </r>
  </si>
  <si>
    <t>Prenos dela računa na 775.</t>
  </si>
  <si>
    <t>Prenos dela sa računa 774.</t>
  </si>
  <si>
    <t>Prenos dela sa računa 771.</t>
  </si>
  <si>
    <t>Обавезе по основу деривата намењених заштити од ризика</t>
  </si>
  <si>
    <t>Обавезе по основу деривата намењених заштити од ризика у страној валути</t>
  </si>
  <si>
    <t>Разграничене обавезе за обрачунату камату на кредите, депозите и остале финансијске обавезе у страној валути</t>
  </si>
  <si>
    <t>Пасивна временска разграничења за обавезе по основу камата и осталих обрачунатих расхода на субординиране обавезе у страној валути</t>
  </si>
  <si>
    <t>Приходи од укидања индиректних отписа пласмана</t>
  </si>
  <si>
    <t>Prenos dela na račune 681.</t>
  </si>
  <si>
    <t>Način zatvaranja računa 930 dat kroz pitanja i odgovore koji se odnose na unwinding.</t>
  </si>
  <si>
    <t>Videti komentar za zatvaranje računa 930.</t>
  </si>
  <si>
    <t>Način zatvaranja zatečenog stanja na ovom računu zavisi od načina na koji će banka zatvarati stanje na vanbilansnom računu 930, odnosno od same sustine iskazanih prihoda i rashoda, što je posebno obrazloženo kroz pitanja i odgovore koji se odnose na unwinding.</t>
  </si>
  <si>
    <t>Deo računa prebačen na novi račun 496 i 497.</t>
  </si>
  <si>
    <t>Deo računa prebačen na novi račun 596 i 597.</t>
  </si>
  <si>
    <t>Расходи по основу промене вредности пласмана, потраживања и хартија од вредности</t>
  </si>
  <si>
    <t>Приходи од камата по основу осталих пласмана и средстава</t>
  </si>
  <si>
    <t>Приходи од камата по основу осталих пласмана и средстава у страној валути</t>
  </si>
  <si>
    <t>Приходи од промене вредности пласмана, потраживања и хартија од вредности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</si>
</sst>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0" tint="-0.3499862666707357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Continuous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indent="1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8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5" fillId="0" borderId="7" xfId="0" applyFont="1" applyFill="1" applyBorder="1" applyAlignment="1">
      <alignment wrapText="1"/>
    </xf>
    <xf numFmtId="0" fontId="2" fillId="0" borderId="0" xfId="0" applyFont="1" applyFill="1"/>
    <xf numFmtId="0" fontId="2" fillId="0" borderId="8" xfId="0" applyFont="1" applyBorder="1" applyAlignment="1"/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5" fillId="0" borderId="7" xfId="0" quotePrefix="1" applyFont="1" applyFill="1" applyBorder="1" applyAlignment="1">
      <alignment wrapText="1"/>
    </xf>
    <xf numFmtId="0" fontId="5" fillId="0" borderId="8" xfId="0" applyFont="1" applyBorder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24"/>
  <sheetViews>
    <sheetView tabSelected="1" zoomScale="90" zoomScaleNormal="90" workbookViewId="0"/>
  </sheetViews>
  <sheetFormatPr defaultRowHeight="12" x14ac:dyDescent="0.2"/>
  <cols>
    <col min="1" max="1" width="5" style="3" customWidth="1"/>
    <col min="2" max="2" width="7" style="3" hidden="1" customWidth="1"/>
    <col min="3" max="3" width="6.85546875" style="3" customWidth="1"/>
    <col min="4" max="4" width="44.140625" style="3" customWidth="1"/>
    <col min="5" max="5" width="7.7109375" style="3" customWidth="1"/>
    <col min="6" max="6" width="45.85546875" style="3" customWidth="1"/>
    <col min="7" max="7" width="18.85546875" style="24" customWidth="1"/>
    <col min="8" max="8" width="25.140625" style="5" customWidth="1"/>
    <col min="9" max="9" width="40.7109375" style="42" customWidth="1"/>
    <col min="10" max="16384" width="9.140625" style="39"/>
  </cols>
  <sheetData>
    <row r="1" spans="1:9" ht="15" x14ac:dyDescent="0.2">
      <c r="A1" s="1" t="s">
        <v>1237</v>
      </c>
      <c r="B1" s="2"/>
      <c r="C1" s="2"/>
      <c r="D1" s="2"/>
      <c r="E1" s="2"/>
      <c r="F1" s="2"/>
      <c r="G1" s="23"/>
      <c r="H1" s="2"/>
      <c r="I1" s="41"/>
    </row>
    <row r="2" spans="1:9" x14ac:dyDescent="0.2">
      <c r="A2" s="4"/>
    </row>
    <row r="3" spans="1:9" ht="15" x14ac:dyDescent="0.2">
      <c r="A3" s="1" t="s">
        <v>0</v>
      </c>
      <c r="B3" s="2"/>
      <c r="C3" s="2"/>
      <c r="D3" s="2"/>
      <c r="E3" s="2"/>
      <c r="F3" s="2"/>
      <c r="G3" s="23"/>
      <c r="H3" s="2"/>
      <c r="I3" s="41"/>
    </row>
    <row r="4" spans="1:9" x14ac:dyDescent="0.2">
      <c r="A4" s="4"/>
    </row>
    <row r="5" spans="1:9" ht="14.25" x14ac:dyDescent="0.2">
      <c r="A5" s="6"/>
      <c r="B5" s="2"/>
      <c r="C5" s="2"/>
      <c r="D5" s="2"/>
      <c r="E5" s="2"/>
      <c r="F5" s="2"/>
      <c r="G5" s="23"/>
      <c r="H5" s="2"/>
      <c r="I5" s="41"/>
    </row>
    <row r="6" spans="1:9" x14ac:dyDescent="0.2">
      <c r="D6" s="7" t="s">
        <v>1</v>
      </c>
      <c r="E6" s="7">
        <f>SUM(E7:E9)</f>
        <v>206</v>
      </c>
    </row>
    <row r="7" spans="1:9" x14ac:dyDescent="0.2">
      <c r="D7" s="8" t="s">
        <v>2</v>
      </c>
      <c r="E7" s="7">
        <f>+COUNTIF($G$12:$G$538,D7)</f>
        <v>15</v>
      </c>
    </row>
    <row r="8" spans="1:9" x14ac:dyDescent="0.2">
      <c r="D8" s="8" t="s">
        <v>3</v>
      </c>
      <c r="E8" s="7">
        <f>+COUNTIF($G$12:$G$538,D8)</f>
        <v>66</v>
      </c>
      <c r="F8" s="3" t="s">
        <v>1240</v>
      </c>
    </row>
    <row r="9" spans="1:9" x14ac:dyDescent="0.2">
      <c r="D9" s="8" t="s">
        <v>4</v>
      </c>
      <c r="E9" s="7">
        <f>+COUNTIF($G$12:$G$538,D9)</f>
        <v>125</v>
      </c>
      <c r="F9" s="3" t="s">
        <v>1241</v>
      </c>
    </row>
    <row r="11" spans="1:9" ht="60" x14ac:dyDescent="0.2">
      <c r="A11" s="15" t="s">
        <v>5</v>
      </c>
      <c r="B11" s="28" t="s">
        <v>6</v>
      </c>
      <c r="C11" s="12" t="s">
        <v>1238</v>
      </c>
      <c r="D11" s="12" t="s">
        <v>1242</v>
      </c>
      <c r="E11" s="12" t="s">
        <v>1239</v>
      </c>
      <c r="F11" s="12" t="s">
        <v>1243</v>
      </c>
      <c r="G11" s="13" t="s">
        <v>7</v>
      </c>
      <c r="H11" s="13" t="s">
        <v>8</v>
      </c>
      <c r="I11" s="43" t="s">
        <v>9</v>
      </c>
    </row>
    <row r="12" spans="1:9" x14ac:dyDescent="0.2">
      <c r="A12" s="30">
        <v>1</v>
      </c>
      <c r="B12" s="31" t="s">
        <v>10</v>
      </c>
      <c r="C12" s="32" t="s">
        <v>10</v>
      </c>
      <c r="D12" s="33" t="s">
        <v>11</v>
      </c>
      <c r="E12" s="32" t="s">
        <v>10</v>
      </c>
      <c r="F12" s="33" t="s">
        <v>12</v>
      </c>
      <c r="G12" s="34" t="str">
        <f t="shared" ref="G12:G75" si="0">+IF(AND(D12="",F12&lt;&gt;""), "Nov račun",IF(AND(D12&lt;&gt;"",F12=""), "Brisan račun",IF(OR(AND(D12&lt;&gt;"",F12&lt;&gt;"",D12&lt;&gt;F12),H12&lt;&gt;""),"Korigovan račun/grupa","")))</f>
        <v>Korigovan račun/grupa</v>
      </c>
      <c r="H12" s="34" t="s">
        <v>1229</v>
      </c>
      <c r="I12" s="44"/>
    </row>
    <row r="13" spans="1:9" x14ac:dyDescent="0.2">
      <c r="A13" s="16">
        <f>A12+1</f>
        <v>2</v>
      </c>
      <c r="B13" s="26" t="s">
        <v>13</v>
      </c>
      <c r="C13" s="17" t="s">
        <v>13</v>
      </c>
      <c r="D13" s="9" t="s">
        <v>14</v>
      </c>
      <c r="E13" s="17" t="s">
        <v>13</v>
      </c>
      <c r="F13" s="9" t="s">
        <v>15</v>
      </c>
      <c r="G13" s="14" t="str">
        <f t="shared" si="0"/>
        <v>Korigovan račun/grupa</v>
      </c>
      <c r="H13" s="10" t="s">
        <v>1185</v>
      </c>
      <c r="I13" s="45"/>
    </row>
    <row r="14" spans="1:9" x14ac:dyDescent="0.2">
      <c r="A14" s="16">
        <f t="shared" ref="A14:A77" si="1">A13+1</f>
        <v>3</v>
      </c>
      <c r="B14" s="26" t="s">
        <v>16</v>
      </c>
      <c r="C14" s="17" t="s">
        <v>16</v>
      </c>
      <c r="D14" s="9" t="s">
        <v>17</v>
      </c>
      <c r="E14" s="17" t="s">
        <v>16</v>
      </c>
      <c r="F14" s="9" t="s">
        <v>17</v>
      </c>
      <c r="G14" s="14" t="str">
        <f t="shared" si="0"/>
        <v/>
      </c>
      <c r="H14" s="10"/>
      <c r="I14" s="45"/>
    </row>
    <row r="15" spans="1:9" ht="25.5" customHeight="1" x14ac:dyDescent="0.2">
      <c r="A15" s="16">
        <f t="shared" si="1"/>
        <v>4</v>
      </c>
      <c r="B15" s="26" t="s">
        <v>18</v>
      </c>
      <c r="C15" s="17" t="s">
        <v>18</v>
      </c>
      <c r="D15" s="9" t="s">
        <v>19</v>
      </c>
      <c r="E15" s="17" t="s">
        <v>18</v>
      </c>
      <c r="F15" s="9" t="s">
        <v>20</v>
      </c>
      <c r="G15" s="14" t="str">
        <f t="shared" si="0"/>
        <v>Korigovan račun/grupa</v>
      </c>
      <c r="H15" s="10" t="s">
        <v>1165</v>
      </c>
      <c r="I15" s="45" t="s">
        <v>1251</v>
      </c>
    </row>
    <row r="16" spans="1:9" ht="24" x14ac:dyDescent="0.2">
      <c r="A16" s="16">
        <f t="shared" si="1"/>
        <v>5</v>
      </c>
      <c r="B16" s="26" t="s">
        <v>21</v>
      </c>
      <c r="C16" s="17" t="s">
        <v>21</v>
      </c>
      <c r="D16" s="9" t="s">
        <v>22</v>
      </c>
      <c r="E16" s="17" t="s">
        <v>21</v>
      </c>
      <c r="F16" s="9" t="s">
        <v>22</v>
      </c>
      <c r="G16" s="14" t="str">
        <f t="shared" si="0"/>
        <v>Korigovan račun/grupa</v>
      </c>
      <c r="H16" s="10" t="s">
        <v>1164</v>
      </c>
      <c r="I16" s="45" t="s">
        <v>1244</v>
      </c>
    </row>
    <row r="17" spans="1:9" x14ac:dyDescent="0.2">
      <c r="A17" s="16">
        <f t="shared" si="1"/>
        <v>6</v>
      </c>
      <c r="B17" s="26" t="s">
        <v>23</v>
      </c>
      <c r="C17" s="17" t="s">
        <v>23</v>
      </c>
      <c r="D17" s="9" t="s">
        <v>24</v>
      </c>
      <c r="E17" s="17" t="s">
        <v>23</v>
      </c>
      <c r="F17" s="9" t="s">
        <v>25</v>
      </c>
      <c r="G17" s="14" t="str">
        <f t="shared" si="0"/>
        <v>Korigovan račun/grupa</v>
      </c>
      <c r="H17" s="10" t="s">
        <v>1229</v>
      </c>
      <c r="I17" s="45" t="s">
        <v>1245</v>
      </c>
    </row>
    <row r="18" spans="1:9" x14ac:dyDescent="0.2">
      <c r="A18" s="16">
        <f t="shared" si="1"/>
        <v>7</v>
      </c>
      <c r="B18" s="35" t="s">
        <v>26</v>
      </c>
      <c r="C18" s="36" t="s">
        <v>26</v>
      </c>
      <c r="D18" s="37" t="s">
        <v>27</v>
      </c>
      <c r="E18" s="36" t="s">
        <v>26</v>
      </c>
      <c r="F18" s="37" t="s">
        <v>27</v>
      </c>
      <c r="G18" s="34" t="str">
        <f t="shared" si="0"/>
        <v/>
      </c>
      <c r="H18" s="34"/>
      <c r="I18" s="44"/>
    </row>
    <row r="19" spans="1:9" x14ac:dyDescent="0.2">
      <c r="A19" s="16">
        <f t="shared" si="1"/>
        <v>8</v>
      </c>
      <c r="B19" s="26" t="s">
        <v>28</v>
      </c>
      <c r="C19" s="17" t="s">
        <v>28</v>
      </c>
      <c r="D19" s="9" t="s">
        <v>29</v>
      </c>
      <c r="E19" s="17" t="s">
        <v>28</v>
      </c>
      <c r="F19" s="9" t="s">
        <v>29</v>
      </c>
      <c r="G19" s="14" t="str">
        <f t="shared" si="0"/>
        <v/>
      </c>
      <c r="H19" s="10"/>
      <c r="I19" s="45"/>
    </row>
    <row r="20" spans="1:9" x14ac:dyDescent="0.2">
      <c r="A20" s="16">
        <f t="shared" si="1"/>
        <v>9</v>
      </c>
      <c r="B20" s="26" t="s">
        <v>30</v>
      </c>
      <c r="C20" s="17" t="s">
        <v>30</v>
      </c>
      <c r="D20" s="9" t="s">
        <v>31</v>
      </c>
      <c r="E20" s="17" t="s">
        <v>30</v>
      </c>
      <c r="F20" s="9" t="s">
        <v>31</v>
      </c>
      <c r="G20" s="14" t="str">
        <f t="shared" si="0"/>
        <v/>
      </c>
      <c r="H20" s="10"/>
      <c r="I20" s="45"/>
    </row>
    <row r="21" spans="1:9" x14ac:dyDescent="0.2">
      <c r="A21" s="16">
        <f t="shared" si="1"/>
        <v>10</v>
      </c>
      <c r="B21" s="26" t="s">
        <v>32</v>
      </c>
      <c r="C21" s="17" t="s">
        <v>32</v>
      </c>
      <c r="D21" s="9" t="s">
        <v>33</v>
      </c>
      <c r="E21" s="17" t="s">
        <v>32</v>
      </c>
      <c r="F21" s="9" t="s">
        <v>33</v>
      </c>
      <c r="G21" s="14" t="str">
        <f t="shared" si="0"/>
        <v/>
      </c>
      <c r="H21" s="10"/>
      <c r="I21" s="45"/>
    </row>
    <row r="22" spans="1:9" x14ac:dyDescent="0.2">
      <c r="A22" s="16">
        <f t="shared" si="1"/>
        <v>11</v>
      </c>
      <c r="B22" s="26" t="s">
        <v>34</v>
      </c>
      <c r="C22" s="17" t="s">
        <v>34</v>
      </c>
      <c r="D22" s="9" t="s">
        <v>35</v>
      </c>
      <c r="E22" s="17" t="s">
        <v>34</v>
      </c>
      <c r="F22" s="9" t="s">
        <v>35</v>
      </c>
      <c r="G22" s="14" t="str">
        <f t="shared" si="0"/>
        <v/>
      </c>
      <c r="H22" s="10"/>
      <c r="I22" s="45"/>
    </row>
    <row r="23" spans="1:9" x14ac:dyDescent="0.2">
      <c r="A23" s="16">
        <f t="shared" si="1"/>
        <v>12</v>
      </c>
      <c r="B23" s="26" t="s">
        <v>36</v>
      </c>
      <c r="C23" s="17" t="s">
        <v>36</v>
      </c>
      <c r="D23" s="9" t="s">
        <v>37</v>
      </c>
      <c r="E23" s="17" t="s">
        <v>36</v>
      </c>
      <c r="F23" s="9" t="s">
        <v>38</v>
      </c>
      <c r="G23" s="14" t="str">
        <f t="shared" si="0"/>
        <v>Korigovan račun/grupa</v>
      </c>
      <c r="H23" s="10" t="s">
        <v>1185</v>
      </c>
      <c r="I23" s="45"/>
    </row>
    <row r="24" spans="1:9" x14ac:dyDescent="0.2">
      <c r="A24" s="16">
        <f t="shared" si="1"/>
        <v>13</v>
      </c>
      <c r="B24" s="31" t="s">
        <v>39</v>
      </c>
      <c r="C24" s="32" t="s">
        <v>39</v>
      </c>
      <c r="D24" s="33" t="s">
        <v>40</v>
      </c>
      <c r="E24" s="32" t="s">
        <v>39</v>
      </c>
      <c r="F24" s="33" t="s">
        <v>41</v>
      </c>
      <c r="G24" s="34" t="str">
        <f t="shared" si="0"/>
        <v>Korigovan račun/grupa</v>
      </c>
      <c r="H24" s="34" t="s">
        <v>1229</v>
      </c>
      <c r="I24" s="44"/>
    </row>
    <row r="25" spans="1:9" x14ac:dyDescent="0.2">
      <c r="A25" s="16">
        <f t="shared" si="1"/>
        <v>14</v>
      </c>
      <c r="B25" s="26" t="s">
        <v>42</v>
      </c>
      <c r="C25" s="17" t="s">
        <v>42</v>
      </c>
      <c r="D25" s="9" t="s">
        <v>43</v>
      </c>
      <c r="E25" s="17" t="s">
        <v>42</v>
      </c>
      <c r="F25" s="9" t="s">
        <v>44</v>
      </c>
      <c r="G25" s="14" t="str">
        <f t="shared" si="0"/>
        <v>Korigovan račun/grupa</v>
      </c>
      <c r="H25" s="14" t="s">
        <v>1164</v>
      </c>
      <c r="I25" s="38" t="s">
        <v>1205</v>
      </c>
    </row>
    <row r="26" spans="1:9" x14ac:dyDescent="0.2">
      <c r="A26" s="16">
        <f t="shared" si="1"/>
        <v>15</v>
      </c>
      <c r="B26" s="26" t="s">
        <v>45</v>
      </c>
      <c r="C26" s="17" t="s">
        <v>45</v>
      </c>
      <c r="D26" s="9" t="s">
        <v>46</v>
      </c>
      <c r="E26" s="17" t="s">
        <v>45</v>
      </c>
      <c r="F26" s="9" t="s">
        <v>47</v>
      </c>
      <c r="G26" s="14" t="str">
        <f t="shared" si="0"/>
        <v>Korigovan račun/grupa</v>
      </c>
      <c r="H26" s="14" t="s">
        <v>1164</v>
      </c>
      <c r="I26" s="38" t="s">
        <v>1206</v>
      </c>
    </row>
    <row r="27" spans="1:9" x14ac:dyDescent="0.2">
      <c r="A27" s="16">
        <f t="shared" si="1"/>
        <v>16</v>
      </c>
      <c r="B27" s="26" t="s">
        <v>48</v>
      </c>
      <c r="C27" s="17" t="s">
        <v>48</v>
      </c>
      <c r="D27" s="9" t="s">
        <v>49</v>
      </c>
      <c r="E27" s="17" t="s">
        <v>48</v>
      </c>
      <c r="F27" s="9" t="s">
        <v>49</v>
      </c>
      <c r="G27" s="14" t="str">
        <f t="shared" si="0"/>
        <v/>
      </c>
      <c r="H27" s="14"/>
      <c r="I27" s="38"/>
    </row>
    <row r="28" spans="1:9" x14ac:dyDescent="0.2">
      <c r="A28" s="16">
        <f t="shared" si="1"/>
        <v>17</v>
      </c>
      <c r="B28" s="26" t="s">
        <v>50</v>
      </c>
      <c r="C28" s="17" t="s">
        <v>50</v>
      </c>
      <c r="D28" s="9" t="s">
        <v>51</v>
      </c>
      <c r="E28" s="17" t="s">
        <v>52</v>
      </c>
      <c r="F28" s="9" t="s">
        <v>52</v>
      </c>
      <c r="G28" s="14" t="str">
        <f t="shared" si="0"/>
        <v>Brisan račun</v>
      </c>
      <c r="H28" s="14"/>
      <c r="I28" s="38" t="s">
        <v>1272</v>
      </c>
    </row>
    <row r="29" spans="1:9" x14ac:dyDescent="0.2">
      <c r="A29" s="16">
        <f t="shared" si="1"/>
        <v>18</v>
      </c>
      <c r="B29" s="26" t="s">
        <v>53</v>
      </c>
      <c r="C29" s="17" t="s">
        <v>53</v>
      </c>
      <c r="D29" s="9" t="s">
        <v>54</v>
      </c>
      <c r="E29" s="17" t="s">
        <v>53</v>
      </c>
      <c r="F29" s="9" t="s">
        <v>55</v>
      </c>
      <c r="G29" s="14" t="str">
        <f t="shared" si="0"/>
        <v>Korigovan račun/grupa</v>
      </c>
      <c r="H29" s="14" t="s">
        <v>1166</v>
      </c>
      <c r="I29" s="38"/>
    </row>
    <row r="30" spans="1:9" x14ac:dyDescent="0.2">
      <c r="A30" s="16">
        <f t="shared" si="1"/>
        <v>19</v>
      </c>
      <c r="B30" s="26" t="s">
        <v>56</v>
      </c>
      <c r="C30" s="17" t="s">
        <v>52</v>
      </c>
      <c r="D30" s="9" t="s">
        <v>52</v>
      </c>
      <c r="E30" s="17" t="s">
        <v>56</v>
      </c>
      <c r="F30" s="9" t="s">
        <v>57</v>
      </c>
      <c r="G30" s="14" t="str">
        <f t="shared" si="0"/>
        <v>Nov račun</v>
      </c>
      <c r="H30" s="14"/>
      <c r="I30" s="38" t="s">
        <v>1252</v>
      </c>
    </row>
    <row r="31" spans="1:9" x14ac:dyDescent="0.2">
      <c r="A31" s="16">
        <f t="shared" si="1"/>
        <v>20</v>
      </c>
      <c r="B31" s="26" t="s">
        <v>58</v>
      </c>
      <c r="C31" s="17" t="s">
        <v>52</v>
      </c>
      <c r="D31" s="9" t="s">
        <v>52</v>
      </c>
      <c r="E31" s="17" t="s">
        <v>58</v>
      </c>
      <c r="F31" s="9" t="s">
        <v>59</v>
      </c>
      <c r="G31" s="14" t="str">
        <f t="shared" si="0"/>
        <v>Nov račun</v>
      </c>
      <c r="H31" s="14"/>
      <c r="I31" s="38" t="s">
        <v>1253</v>
      </c>
    </row>
    <row r="32" spans="1:9" x14ac:dyDescent="0.2">
      <c r="A32" s="16">
        <f t="shared" si="1"/>
        <v>21</v>
      </c>
      <c r="B32" s="26" t="s">
        <v>60</v>
      </c>
      <c r="C32" s="17" t="s">
        <v>52</v>
      </c>
      <c r="D32" s="9" t="s">
        <v>52</v>
      </c>
      <c r="E32" s="17" t="s">
        <v>60</v>
      </c>
      <c r="F32" s="9" t="s">
        <v>61</v>
      </c>
      <c r="G32" s="14" t="str">
        <f t="shared" si="0"/>
        <v>Nov račun</v>
      </c>
      <c r="H32" s="14"/>
      <c r="I32" s="38" t="s">
        <v>1254</v>
      </c>
    </row>
    <row r="33" spans="1:9" x14ac:dyDescent="0.2">
      <c r="A33" s="16">
        <f t="shared" si="1"/>
        <v>22</v>
      </c>
      <c r="B33" s="26" t="s">
        <v>62</v>
      </c>
      <c r="C33" s="17" t="s">
        <v>62</v>
      </c>
      <c r="D33" s="9" t="s">
        <v>63</v>
      </c>
      <c r="E33" s="17" t="s">
        <v>62</v>
      </c>
      <c r="F33" s="9" t="s">
        <v>64</v>
      </c>
      <c r="G33" s="14" t="str">
        <f t="shared" si="0"/>
        <v>Korigovan račun/grupa</v>
      </c>
      <c r="H33" s="10" t="s">
        <v>1229</v>
      </c>
      <c r="I33" s="45" t="s">
        <v>1245</v>
      </c>
    </row>
    <row r="34" spans="1:9" x14ac:dyDescent="0.2">
      <c r="A34" s="16">
        <f t="shared" si="1"/>
        <v>23</v>
      </c>
      <c r="B34" s="35" t="s">
        <v>65</v>
      </c>
      <c r="C34" s="36" t="s">
        <v>65</v>
      </c>
      <c r="D34" s="37" t="s">
        <v>66</v>
      </c>
      <c r="E34" s="36" t="s">
        <v>65</v>
      </c>
      <c r="F34" s="37" t="s">
        <v>66</v>
      </c>
      <c r="G34" s="34" t="str">
        <f t="shared" si="0"/>
        <v/>
      </c>
      <c r="H34" s="34"/>
      <c r="I34" s="44"/>
    </row>
    <row r="35" spans="1:9" x14ac:dyDescent="0.2">
      <c r="A35" s="16">
        <f t="shared" si="1"/>
        <v>24</v>
      </c>
      <c r="B35" s="26" t="s">
        <v>67</v>
      </c>
      <c r="C35" s="17" t="s">
        <v>67</v>
      </c>
      <c r="D35" s="9" t="s">
        <v>68</v>
      </c>
      <c r="E35" s="17" t="s">
        <v>67</v>
      </c>
      <c r="F35" s="9" t="s">
        <v>68</v>
      </c>
      <c r="G35" s="14" t="str">
        <f t="shared" si="0"/>
        <v/>
      </c>
      <c r="H35" s="10"/>
      <c r="I35" s="45"/>
    </row>
    <row r="36" spans="1:9" x14ac:dyDescent="0.2">
      <c r="A36" s="16">
        <f t="shared" si="1"/>
        <v>25</v>
      </c>
      <c r="B36" s="26" t="s">
        <v>69</v>
      </c>
      <c r="C36" s="17" t="s">
        <v>69</v>
      </c>
      <c r="D36" s="9" t="s">
        <v>70</v>
      </c>
      <c r="E36" s="17" t="s">
        <v>69</v>
      </c>
      <c r="F36" s="9" t="s">
        <v>70</v>
      </c>
      <c r="G36" s="14" t="str">
        <f t="shared" si="0"/>
        <v/>
      </c>
      <c r="H36" s="10"/>
      <c r="I36" s="45"/>
    </row>
    <row r="37" spans="1:9" x14ac:dyDescent="0.2">
      <c r="A37" s="16">
        <f t="shared" si="1"/>
        <v>26</v>
      </c>
      <c r="B37" s="26" t="s">
        <v>71</v>
      </c>
      <c r="C37" s="17" t="s">
        <v>71</v>
      </c>
      <c r="D37" s="9" t="s">
        <v>72</v>
      </c>
      <c r="E37" s="17" t="s">
        <v>71</v>
      </c>
      <c r="F37" s="9" t="s">
        <v>72</v>
      </c>
      <c r="G37" s="14" t="str">
        <f t="shared" si="0"/>
        <v/>
      </c>
      <c r="H37" s="10"/>
      <c r="I37" s="45"/>
    </row>
    <row r="38" spans="1:9" x14ac:dyDescent="0.2">
      <c r="A38" s="16">
        <f t="shared" si="1"/>
        <v>27</v>
      </c>
      <c r="B38" s="26" t="s">
        <v>73</v>
      </c>
      <c r="C38" s="17" t="s">
        <v>73</v>
      </c>
      <c r="D38" s="9" t="s">
        <v>74</v>
      </c>
      <c r="E38" s="17" t="s">
        <v>73</v>
      </c>
      <c r="F38" s="9" t="s">
        <v>74</v>
      </c>
      <c r="G38" s="14" t="str">
        <f t="shared" si="0"/>
        <v/>
      </c>
      <c r="H38" s="10"/>
      <c r="I38" s="45"/>
    </row>
    <row r="39" spans="1:9" x14ac:dyDescent="0.2">
      <c r="A39" s="16">
        <f t="shared" si="1"/>
        <v>28</v>
      </c>
      <c r="B39" s="26" t="s">
        <v>75</v>
      </c>
      <c r="C39" s="17" t="s">
        <v>75</v>
      </c>
      <c r="D39" s="9" t="s">
        <v>76</v>
      </c>
      <c r="E39" s="17" t="s">
        <v>75</v>
      </c>
      <c r="F39" s="9" t="s">
        <v>77</v>
      </c>
      <c r="G39" s="14" t="str">
        <f t="shared" si="0"/>
        <v>Korigovan račun/grupa</v>
      </c>
      <c r="H39" s="10" t="s">
        <v>1185</v>
      </c>
      <c r="I39" s="45"/>
    </row>
    <row r="40" spans="1:9" x14ac:dyDescent="0.2">
      <c r="A40" s="16">
        <f t="shared" si="1"/>
        <v>29</v>
      </c>
      <c r="B40" s="26" t="s">
        <v>78</v>
      </c>
      <c r="C40" s="17" t="s">
        <v>78</v>
      </c>
      <c r="D40" s="9" t="s">
        <v>79</v>
      </c>
      <c r="E40" s="17" t="s">
        <v>78</v>
      </c>
      <c r="F40" s="9" t="s">
        <v>79</v>
      </c>
      <c r="G40" s="14" t="str">
        <f t="shared" si="0"/>
        <v/>
      </c>
      <c r="H40" s="10"/>
      <c r="I40" s="45"/>
    </row>
    <row r="41" spans="1:9" x14ac:dyDescent="0.2">
      <c r="A41" s="16">
        <f t="shared" si="1"/>
        <v>30</v>
      </c>
      <c r="B41" s="26" t="s">
        <v>80</v>
      </c>
      <c r="C41" s="17" t="s">
        <v>80</v>
      </c>
      <c r="D41" s="9" t="s">
        <v>81</v>
      </c>
      <c r="E41" s="17" t="s">
        <v>80</v>
      </c>
      <c r="F41" s="9" t="s">
        <v>82</v>
      </c>
      <c r="G41" s="14" t="str">
        <f t="shared" si="0"/>
        <v>Korigovan račun/grupa</v>
      </c>
      <c r="H41" s="10" t="s">
        <v>1166</v>
      </c>
      <c r="I41" s="45"/>
    </row>
    <row r="42" spans="1:9" x14ac:dyDescent="0.2">
      <c r="A42" s="16">
        <f t="shared" si="1"/>
        <v>31</v>
      </c>
      <c r="B42" s="26" t="s">
        <v>83</v>
      </c>
      <c r="C42" s="17" t="s">
        <v>83</v>
      </c>
      <c r="D42" s="9" t="s">
        <v>84</v>
      </c>
      <c r="E42" s="17" t="s">
        <v>83</v>
      </c>
      <c r="F42" s="9" t="s">
        <v>84</v>
      </c>
      <c r="G42" s="14" t="str">
        <f t="shared" si="0"/>
        <v/>
      </c>
      <c r="H42" s="10"/>
      <c r="I42" s="45"/>
    </row>
    <row r="43" spans="1:9" x14ac:dyDescent="0.2">
      <c r="A43" s="16">
        <f t="shared" si="1"/>
        <v>32</v>
      </c>
      <c r="B43" s="26" t="s">
        <v>85</v>
      </c>
      <c r="C43" s="17" t="s">
        <v>85</v>
      </c>
      <c r="D43" s="9" t="s">
        <v>86</v>
      </c>
      <c r="E43" s="17" t="s">
        <v>85</v>
      </c>
      <c r="F43" s="9" t="s">
        <v>86</v>
      </c>
      <c r="G43" s="14" t="str">
        <f t="shared" si="0"/>
        <v/>
      </c>
      <c r="H43" s="10"/>
      <c r="I43" s="45"/>
    </row>
    <row r="44" spans="1:9" x14ac:dyDescent="0.2">
      <c r="A44" s="16">
        <f t="shared" si="1"/>
        <v>33</v>
      </c>
      <c r="B44" s="26" t="s">
        <v>87</v>
      </c>
      <c r="C44" s="17" t="s">
        <v>87</v>
      </c>
      <c r="D44" s="9" t="s">
        <v>88</v>
      </c>
      <c r="E44" s="17" t="s">
        <v>87</v>
      </c>
      <c r="F44" s="9" t="s">
        <v>89</v>
      </c>
      <c r="G44" s="14" t="str">
        <f t="shared" si="0"/>
        <v>Korigovan račun/grupa</v>
      </c>
      <c r="H44" s="10" t="s">
        <v>1185</v>
      </c>
      <c r="I44" s="45"/>
    </row>
    <row r="45" spans="1:9" x14ac:dyDescent="0.2">
      <c r="A45" s="16">
        <f t="shared" si="1"/>
        <v>34</v>
      </c>
      <c r="B45" s="31" t="s">
        <v>90</v>
      </c>
      <c r="C45" s="32" t="s">
        <v>90</v>
      </c>
      <c r="D45" s="33" t="s">
        <v>91</v>
      </c>
      <c r="E45" s="32" t="s">
        <v>90</v>
      </c>
      <c r="F45" s="33" t="s">
        <v>92</v>
      </c>
      <c r="G45" s="34" t="str">
        <f t="shared" si="0"/>
        <v>Korigovan račun/grupa</v>
      </c>
      <c r="H45" s="34" t="s">
        <v>1229</v>
      </c>
      <c r="I45" s="44"/>
    </row>
    <row r="46" spans="1:9" x14ac:dyDescent="0.2">
      <c r="A46" s="16">
        <f t="shared" si="1"/>
        <v>35</v>
      </c>
      <c r="B46" s="26" t="s">
        <v>93</v>
      </c>
      <c r="C46" s="17" t="s">
        <v>93</v>
      </c>
      <c r="D46" s="9" t="s">
        <v>94</v>
      </c>
      <c r="E46" s="17" t="s">
        <v>93</v>
      </c>
      <c r="F46" s="9" t="s">
        <v>94</v>
      </c>
      <c r="G46" s="14" t="str">
        <f t="shared" si="0"/>
        <v/>
      </c>
      <c r="H46" s="10"/>
      <c r="I46" s="45"/>
    </row>
    <row r="47" spans="1:9" x14ac:dyDescent="0.2">
      <c r="A47" s="16">
        <f t="shared" si="1"/>
        <v>36</v>
      </c>
      <c r="B47" s="26" t="s">
        <v>95</v>
      </c>
      <c r="C47" s="17" t="s">
        <v>95</v>
      </c>
      <c r="D47" s="9" t="s">
        <v>96</v>
      </c>
      <c r="E47" s="17" t="s">
        <v>95</v>
      </c>
      <c r="F47" s="9" t="s">
        <v>96</v>
      </c>
      <c r="G47" s="14" t="str">
        <f t="shared" si="0"/>
        <v/>
      </c>
      <c r="H47" s="10"/>
      <c r="I47" s="45"/>
    </row>
    <row r="48" spans="1:9" ht="24" customHeight="1" x14ac:dyDescent="0.2">
      <c r="A48" s="16">
        <f t="shared" si="1"/>
        <v>37</v>
      </c>
      <c r="B48" s="26" t="s">
        <v>97</v>
      </c>
      <c r="C48" s="17" t="s">
        <v>97</v>
      </c>
      <c r="D48" s="9" t="s">
        <v>98</v>
      </c>
      <c r="E48" s="17" t="s">
        <v>97</v>
      </c>
      <c r="F48" s="9" t="s">
        <v>99</v>
      </c>
      <c r="G48" s="14" t="str">
        <f t="shared" si="0"/>
        <v>Korigovan račun/grupa</v>
      </c>
      <c r="H48" s="10" t="s">
        <v>1165</v>
      </c>
      <c r="I48" s="45" t="s">
        <v>1255</v>
      </c>
    </row>
    <row r="49" spans="1:9" ht="24" x14ac:dyDescent="0.2">
      <c r="A49" s="16">
        <f t="shared" si="1"/>
        <v>38</v>
      </c>
      <c r="B49" s="26" t="s">
        <v>100</v>
      </c>
      <c r="C49" s="17" t="s">
        <v>100</v>
      </c>
      <c r="D49" s="9" t="s">
        <v>101</v>
      </c>
      <c r="E49" s="17" t="s">
        <v>100</v>
      </c>
      <c r="F49" s="9" t="s">
        <v>101</v>
      </c>
      <c r="G49" s="14" t="str">
        <f t="shared" si="0"/>
        <v>Korigovan račun/grupa</v>
      </c>
      <c r="H49" s="10" t="s">
        <v>1164</v>
      </c>
      <c r="I49" s="45" t="s">
        <v>1256</v>
      </c>
    </row>
    <row r="50" spans="1:9" x14ac:dyDescent="0.2">
      <c r="A50" s="16">
        <f t="shared" si="1"/>
        <v>39</v>
      </c>
      <c r="B50" s="26" t="s">
        <v>102</v>
      </c>
      <c r="C50" s="17" t="s">
        <v>102</v>
      </c>
      <c r="D50" s="9" t="s">
        <v>103</v>
      </c>
      <c r="E50" s="17" t="s">
        <v>102</v>
      </c>
      <c r="F50" s="9" t="s">
        <v>104</v>
      </c>
      <c r="G50" s="14" t="str">
        <f t="shared" si="0"/>
        <v>Korigovan račun/grupa</v>
      </c>
      <c r="H50" s="10" t="s">
        <v>1229</v>
      </c>
      <c r="I50" s="45" t="s">
        <v>1246</v>
      </c>
    </row>
    <row r="51" spans="1:9" x14ac:dyDescent="0.2">
      <c r="A51" s="16">
        <f t="shared" si="1"/>
        <v>40</v>
      </c>
      <c r="B51" s="35" t="s">
        <v>105</v>
      </c>
      <c r="C51" s="36" t="s">
        <v>105</v>
      </c>
      <c r="D51" s="37" t="s">
        <v>106</v>
      </c>
      <c r="E51" s="36" t="s">
        <v>105</v>
      </c>
      <c r="F51" s="37" t="s">
        <v>106</v>
      </c>
      <c r="G51" s="34" t="str">
        <f t="shared" si="0"/>
        <v/>
      </c>
      <c r="H51" s="34"/>
      <c r="I51" s="44"/>
    </row>
    <row r="52" spans="1:9" x14ac:dyDescent="0.2">
      <c r="A52" s="16">
        <f t="shared" si="1"/>
        <v>41</v>
      </c>
      <c r="B52" s="26" t="s">
        <v>107</v>
      </c>
      <c r="C52" s="17" t="s">
        <v>107</v>
      </c>
      <c r="D52" s="9" t="s">
        <v>108</v>
      </c>
      <c r="E52" s="17" t="s">
        <v>107</v>
      </c>
      <c r="F52" s="9" t="s">
        <v>108</v>
      </c>
      <c r="G52" s="14" t="str">
        <f t="shared" si="0"/>
        <v/>
      </c>
      <c r="H52" s="10"/>
      <c r="I52" s="45"/>
    </row>
    <row r="53" spans="1:9" x14ac:dyDescent="0.2">
      <c r="A53" s="16">
        <f t="shared" si="1"/>
        <v>42</v>
      </c>
      <c r="B53" s="26" t="s">
        <v>109</v>
      </c>
      <c r="C53" s="17" t="s">
        <v>109</v>
      </c>
      <c r="D53" s="9" t="s">
        <v>110</v>
      </c>
      <c r="E53" s="17" t="s">
        <v>109</v>
      </c>
      <c r="F53" s="9" t="s">
        <v>110</v>
      </c>
      <c r="G53" s="14" t="str">
        <f t="shared" si="0"/>
        <v/>
      </c>
      <c r="H53" s="10"/>
      <c r="I53" s="45"/>
    </row>
    <row r="54" spans="1:9" x14ac:dyDescent="0.2">
      <c r="A54" s="16">
        <f t="shared" si="1"/>
        <v>43</v>
      </c>
      <c r="B54" s="26" t="s">
        <v>111</v>
      </c>
      <c r="C54" s="17" t="s">
        <v>111</v>
      </c>
      <c r="D54" s="9" t="s">
        <v>112</v>
      </c>
      <c r="E54" s="17" t="s">
        <v>111</v>
      </c>
      <c r="F54" s="9" t="s">
        <v>112</v>
      </c>
      <c r="G54" s="14" t="str">
        <f t="shared" si="0"/>
        <v/>
      </c>
      <c r="H54" s="10"/>
      <c r="I54" s="45"/>
    </row>
    <row r="55" spans="1:9" x14ac:dyDescent="0.2">
      <c r="A55" s="16">
        <f t="shared" si="1"/>
        <v>44</v>
      </c>
      <c r="B55" s="26" t="s">
        <v>113</v>
      </c>
      <c r="C55" s="17" t="s">
        <v>113</v>
      </c>
      <c r="D55" s="9" t="s">
        <v>114</v>
      </c>
      <c r="E55" s="17" t="s">
        <v>113</v>
      </c>
      <c r="F55" s="9" t="s">
        <v>114</v>
      </c>
      <c r="G55" s="14" t="str">
        <f t="shared" si="0"/>
        <v/>
      </c>
      <c r="H55" s="10"/>
      <c r="I55" s="45"/>
    </row>
    <row r="56" spans="1:9" x14ac:dyDescent="0.2">
      <c r="A56" s="16">
        <f t="shared" si="1"/>
        <v>45</v>
      </c>
      <c r="B56" s="26" t="s">
        <v>115</v>
      </c>
      <c r="C56" s="17" t="s">
        <v>115</v>
      </c>
      <c r="D56" s="9" t="s">
        <v>116</v>
      </c>
      <c r="E56" s="17" t="s">
        <v>115</v>
      </c>
      <c r="F56" s="9" t="s">
        <v>116</v>
      </c>
      <c r="G56" s="14" t="str">
        <f t="shared" si="0"/>
        <v/>
      </c>
      <c r="H56" s="10"/>
      <c r="I56" s="45"/>
    </row>
    <row r="57" spans="1:9" x14ac:dyDescent="0.2">
      <c r="A57" s="16">
        <f t="shared" si="1"/>
        <v>46</v>
      </c>
      <c r="B57" s="35" t="s">
        <v>117</v>
      </c>
      <c r="C57" s="36" t="s">
        <v>117</v>
      </c>
      <c r="D57" s="37" t="s">
        <v>118</v>
      </c>
      <c r="E57" s="36" t="s">
        <v>117</v>
      </c>
      <c r="F57" s="37" t="s">
        <v>118</v>
      </c>
      <c r="G57" s="34" t="str">
        <f t="shared" si="0"/>
        <v/>
      </c>
      <c r="H57" s="34"/>
      <c r="I57" s="44"/>
    </row>
    <row r="58" spans="1:9" x14ac:dyDescent="0.2">
      <c r="A58" s="16">
        <f t="shared" si="1"/>
        <v>47</v>
      </c>
      <c r="B58" s="26" t="s">
        <v>119</v>
      </c>
      <c r="C58" s="17" t="s">
        <v>119</v>
      </c>
      <c r="D58" s="9" t="s">
        <v>120</v>
      </c>
      <c r="E58" s="17" t="s">
        <v>119</v>
      </c>
      <c r="F58" s="9" t="s">
        <v>120</v>
      </c>
      <c r="G58" s="14" t="str">
        <f t="shared" si="0"/>
        <v/>
      </c>
      <c r="H58" s="10"/>
      <c r="I58" s="45"/>
    </row>
    <row r="59" spans="1:9" x14ac:dyDescent="0.2">
      <c r="A59" s="16">
        <f t="shared" si="1"/>
        <v>48</v>
      </c>
      <c r="B59" s="26" t="s">
        <v>121</v>
      </c>
      <c r="C59" s="17" t="s">
        <v>121</v>
      </c>
      <c r="D59" s="9" t="s">
        <v>122</v>
      </c>
      <c r="E59" s="17" t="s">
        <v>121</v>
      </c>
      <c r="F59" s="9" t="s">
        <v>122</v>
      </c>
      <c r="G59" s="14" t="str">
        <f t="shared" si="0"/>
        <v/>
      </c>
      <c r="H59" s="10"/>
      <c r="I59" s="45"/>
    </row>
    <row r="60" spans="1:9" x14ac:dyDescent="0.2">
      <c r="A60" s="16">
        <f t="shared" si="1"/>
        <v>49</v>
      </c>
      <c r="B60" s="26" t="s">
        <v>123</v>
      </c>
      <c r="C60" s="17" t="s">
        <v>52</v>
      </c>
      <c r="D60" s="9" t="s">
        <v>52</v>
      </c>
      <c r="E60" s="17" t="s">
        <v>123</v>
      </c>
      <c r="F60" s="9" t="s">
        <v>124</v>
      </c>
      <c r="G60" s="14" t="str">
        <f t="shared" si="0"/>
        <v>Nov račun</v>
      </c>
      <c r="H60" s="10"/>
      <c r="I60" s="45"/>
    </row>
    <row r="61" spans="1:9" x14ac:dyDescent="0.2">
      <c r="A61" s="16">
        <f t="shared" si="1"/>
        <v>50</v>
      </c>
      <c r="B61" s="31" t="s">
        <v>125</v>
      </c>
      <c r="C61" s="32" t="s">
        <v>125</v>
      </c>
      <c r="D61" s="33" t="s">
        <v>126</v>
      </c>
      <c r="E61" s="32" t="s">
        <v>125</v>
      </c>
      <c r="F61" s="33" t="s">
        <v>127</v>
      </c>
      <c r="G61" s="34" t="str">
        <f t="shared" si="0"/>
        <v>Korigovan račun/grupa</v>
      </c>
      <c r="H61" s="34" t="s">
        <v>1229</v>
      </c>
      <c r="I61" s="44"/>
    </row>
    <row r="62" spans="1:9" x14ac:dyDescent="0.2">
      <c r="A62" s="16">
        <f t="shared" si="1"/>
        <v>51</v>
      </c>
      <c r="B62" s="26" t="s">
        <v>128</v>
      </c>
      <c r="C62" s="17" t="s">
        <v>128</v>
      </c>
      <c r="D62" s="9" t="s">
        <v>129</v>
      </c>
      <c r="E62" s="17" t="s">
        <v>128</v>
      </c>
      <c r="F62" s="9" t="s">
        <v>130</v>
      </c>
      <c r="G62" s="14" t="str">
        <f t="shared" si="0"/>
        <v>Korigovan račun/grupa</v>
      </c>
      <c r="H62" s="14" t="s">
        <v>1164</v>
      </c>
      <c r="I62" s="38" t="s">
        <v>1207</v>
      </c>
    </row>
    <row r="63" spans="1:9" x14ac:dyDescent="0.2">
      <c r="A63" s="16">
        <f t="shared" si="1"/>
        <v>52</v>
      </c>
      <c r="B63" s="26" t="s">
        <v>131</v>
      </c>
      <c r="C63" s="17" t="s">
        <v>131</v>
      </c>
      <c r="D63" s="9" t="s">
        <v>132</v>
      </c>
      <c r="E63" s="17" t="s">
        <v>131</v>
      </c>
      <c r="F63" s="9" t="s">
        <v>133</v>
      </c>
      <c r="G63" s="14" t="str">
        <f t="shared" si="0"/>
        <v>Korigovan račun/grupa</v>
      </c>
      <c r="H63" s="14" t="s">
        <v>1164</v>
      </c>
      <c r="I63" s="38" t="s">
        <v>1208</v>
      </c>
    </row>
    <row r="64" spans="1:9" x14ac:dyDescent="0.2">
      <c r="A64" s="16">
        <f t="shared" si="1"/>
        <v>53</v>
      </c>
      <c r="B64" s="26" t="s">
        <v>134</v>
      </c>
      <c r="C64" s="17" t="s">
        <v>134</v>
      </c>
      <c r="D64" s="9" t="s">
        <v>135</v>
      </c>
      <c r="E64" s="17" t="s">
        <v>134</v>
      </c>
      <c r="F64" s="9" t="s">
        <v>135</v>
      </c>
      <c r="G64" s="14" t="str">
        <f t="shared" si="0"/>
        <v/>
      </c>
      <c r="H64" s="14"/>
      <c r="I64" s="38"/>
    </row>
    <row r="65" spans="1:9" x14ac:dyDescent="0.2">
      <c r="A65" s="16">
        <f t="shared" si="1"/>
        <v>54</v>
      </c>
      <c r="B65" s="26" t="s">
        <v>136</v>
      </c>
      <c r="C65" s="17" t="s">
        <v>136</v>
      </c>
      <c r="D65" s="9" t="s">
        <v>137</v>
      </c>
      <c r="E65" s="17" t="s">
        <v>52</v>
      </c>
      <c r="F65" s="9" t="s">
        <v>52</v>
      </c>
      <c r="G65" s="14" t="str">
        <f t="shared" si="0"/>
        <v>Brisan račun</v>
      </c>
      <c r="H65" s="14"/>
      <c r="I65" s="38" t="s">
        <v>1273</v>
      </c>
    </row>
    <row r="66" spans="1:9" x14ac:dyDescent="0.2">
      <c r="A66" s="16">
        <f t="shared" si="1"/>
        <v>55</v>
      </c>
      <c r="B66" s="26" t="s">
        <v>138</v>
      </c>
      <c r="C66" s="17" t="s">
        <v>138</v>
      </c>
      <c r="D66" s="9" t="s">
        <v>139</v>
      </c>
      <c r="E66" s="17" t="s">
        <v>138</v>
      </c>
      <c r="F66" s="9" t="s">
        <v>140</v>
      </c>
      <c r="G66" s="14" t="str">
        <f t="shared" si="0"/>
        <v>Korigovan račun/grupa</v>
      </c>
      <c r="H66" s="14" t="s">
        <v>1166</v>
      </c>
      <c r="I66" s="38"/>
    </row>
    <row r="67" spans="1:9" x14ac:dyDescent="0.2">
      <c r="A67" s="16">
        <f t="shared" si="1"/>
        <v>56</v>
      </c>
      <c r="B67" s="26" t="s">
        <v>141</v>
      </c>
      <c r="C67" s="17" t="s">
        <v>52</v>
      </c>
      <c r="D67" s="9" t="s">
        <v>52</v>
      </c>
      <c r="E67" s="17" t="s">
        <v>141</v>
      </c>
      <c r="F67" s="9" t="s">
        <v>142</v>
      </c>
      <c r="G67" s="14" t="str">
        <f t="shared" si="0"/>
        <v>Nov račun</v>
      </c>
      <c r="H67" s="14"/>
      <c r="I67" s="38" t="s">
        <v>1257</v>
      </c>
    </row>
    <row r="68" spans="1:9" x14ac:dyDescent="0.2">
      <c r="A68" s="16">
        <f t="shared" si="1"/>
        <v>57</v>
      </c>
      <c r="B68" s="26" t="s">
        <v>143</v>
      </c>
      <c r="C68" s="17" t="s">
        <v>52</v>
      </c>
      <c r="D68" s="9" t="s">
        <v>52</v>
      </c>
      <c r="E68" s="17" t="s">
        <v>143</v>
      </c>
      <c r="F68" s="9" t="s">
        <v>144</v>
      </c>
      <c r="G68" s="14" t="str">
        <f t="shared" si="0"/>
        <v>Nov račun</v>
      </c>
      <c r="H68" s="14"/>
      <c r="I68" s="38" t="s">
        <v>1258</v>
      </c>
    </row>
    <row r="69" spans="1:9" x14ac:dyDescent="0.2">
      <c r="A69" s="16">
        <f t="shared" si="1"/>
        <v>58</v>
      </c>
      <c r="B69" s="26" t="s">
        <v>145</v>
      </c>
      <c r="C69" s="17" t="s">
        <v>52</v>
      </c>
      <c r="D69" s="9" t="s">
        <v>52</v>
      </c>
      <c r="E69" s="17" t="s">
        <v>145</v>
      </c>
      <c r="F69" s="9" t="s">
        <v>146</v>
      </c>
      <c r="G69" s="14" t="str">
        <f t="shared" si="0"/>
        <v>Nov račun</v>
      </c>
      <c r="H69" s="14"/>
      <c r="I69" s="38" t="s">
        <v>1259</v>
      </c>
    </row>
    <row r="70" spans="1:9" x14ac:dyDescent="0.2">
      <c r="A70" s="16">
        <f t="shared" si="1"/>
        <v>59</v>
      </c>
      <c r="B70" s="26" t="s">
        <v>147</v>
      </c>
      <c r="C70" s="17" t="s">
        <v>147</v>
      </c>
      <c r="D70" s="9" t="s">
        <v>148</v>
      </c>
      <c r="E70" s="17" t="s">
        <v>147</v>
      </c>
      <c r="F70" s="9" t="s">
        <v>149</v>
      </c>
      <c r="G70" s="14" t="str">
        <f t="shared" si="0"/>
        <v>Korigovan račun/grupa</v>
      </c>
      <c r="H70" s="10" t="s">
        <v>1229</v>
      </c>
      <c r="I70" s="45" t="s">
        <v>1246</v>
      </c>
    </row>
    <row r="71" spans="1:9" x14ac:dyDescent="0.2">
      <c r="A71" s="16">
        <f t="shared" si="1"/>
        <v>60</v>
      </c>
      <c r="B71" s="35" t="s">
        <v>150</v>
      </c>
      <c r="C71" s="36" t="s">
        <v>150</v>
      </c>
      <c r="D71" s="37" t="s">
        <v>151</v>
      </c>
      <c r="E71" s="36" t="s">
        <v>150</v>
      </c>
      <c r="F71" s="37" t="s">
        <v>151</v>
      </c>
      <c r="G71" s="34" t="str">
        <f t="shared" si="0"/>
        <v/>
      </c>
      <c r="H71" s="34"/>
      <c r="I71" s="44"/>
    </row>
    <row r="72" spans="1:9" x14ac:dyDescent="0.2">
      <c r="A72" s="16">
        <f t="shared" si="1"/>
        <v>61</v>
      </c>
      <c r="B72" s="26" t="s">
        <v>152</v>
      </c>
      <c r="C72" s="17" t="s">
        <v>152</v>
      </c>
      <c r="D72" s="9" t="s">
        <v>153</v>
      </c>
      <c r="E72" s="17" t="s">
        <v>152</v>
      </c>
      <c r="F72" s="9" t="s">
        <v>153</v>
      </c>
      <c r="G72" s="14" t="str">
        <f t="shared" si="0"/>
        <v/>
      </c>
      <c r="H72" s="10"/>
      <c r="I72" s="45"/>
    </row>
    <row r="73" spans="1:9" x14ac:dyDescent="0.2">
      <c r="A73" s="16">
        <f t="shared" si="1"/>
        <v>62</v>
      </c>
      <c r="B73" s="26" t="s">
        <v>154</v>
      </c>
      <c r="C73" s="17" t="s">
        <v>154</v>
      </c>
      <c r="D73" s="9" t="s">
        <v>155</v>
      </c>
      <c r="E73" s="17" t="s">
        <v>154</v>
      </c>
      <c r="F73" s="9" t="s">
        <v>155</v>
      </c>
      <c r="G73" s="14" t="str">
        <f t="shared" si="0"/>
        <v/>
      </c>
      <c r="H73" s="10"/>
      <c r="I73" s="45"/>
    </row>
    <row r="74" spans="1:9" x14ac:dyDescent="0.2">
      <c r="A74" s="16">
        <f t="shared" si="1"/>
        <v>63</v>
      </c>
      <c r="B74" s="26" t="s">
        <v>156</v>
      </c>
      <c r="C74" s="17" t="s">
        <v>156</v>
      </c>
      <c r="D74" s="9" t="s">
        <v>157</v>
      </c>
      <c r="E74" s="17" t="s">
        <v>156</v>
      </c>
      <c r="F74" s="9" t="s">
        <v>157</v>
      </c>
      <c r="G74" s="14" t="str">
        <f t="shared" si="0"/>
        <v/>
      </c>
      <c r="H74" s="10"/>
      <c r="I74" s="45"/>
    </row>
    <row r="75" spans="1:9" x14ac:dyDescent="0.2">
      <c r="A75" s="16">
        <f t="shared" si="1"/>
        <v>64</v>
      </c>
      <c r="B75" s="26" t="s">
        <v>158</v>
      </c>
      <c r="C75" s="17" t="s">
        <v>158</v>
      </c>
      <c r="D75" s="9" t="s">
        <v>159</v>
      </c>
      <c r="E75" s="17" t="s">
        <v>158</v>
      </c>
      <c r="F75" s="9" t="s">
        <v>159</v>
      </c>
      <c r="G75" s="14" t="str">
        <f t="shared" si="0"/>
        <v/>
      </c>
      <c r="H75" s="10"/>
      <c r="I75" s="45"/>
    </row>
    <row r="76" spans="1:9" x14ac:dyDescent="0.2">
      <c r="A76" s="16">
        <f t="shared" si="1"/>
        <v>65</v>
      </c>
      <c r="B76" s="26" t="s">
        <v>160</v>
      </c>
      <c r="C76" s="17" t="s">
        <v>160</v>
      </c>
      <c r="D76" s="9" t="s">
        <v>161</v>
      </c>
      <c r="E76" s="17" t="s">
        <v>160</v>
      </c>
      <c r="F76" s="9" t="s">
        <v>162</v>
      </c>
      <c r="G76" s="14" t="str">
        <f t="shared" ref="G76:G139" si="2">+IF(AND(D76="",F76&lt;&gt;""), "Nov račun",IF(AND(D76&lt;&gt;"",F76=""), "Brisan račun",IF(OR(AND(D76&lt;&gt;"",F76&lt;&gt;"",D76&lt;&gt;F76),H76&lt;&gt;""),"Korigovan račun/grupa","")))</f>
        <v>Korigovan račun/grupa</v>
      </c>
      <c r="H76" s="10" t="s">
        <v>1166</v>
      </c>
      <c r="I76" s="45"/>
    </row>
    <row r="77" spans="1:9" x14ac:dyDescent="0.2">
      <c r="A77" s="16">
        <f t="shared" si="1"/>
        <v>66</v>
      </c>
      <c r="B77" s="26" t="s">
        <v>163</v>
      </c>
      <c r="C77" s="17" t="s">
        <v>163</v>
      </c>
      <c r="D77" s="9" t="s">
        <v>164</v>
      </c>
      <c r="E77" s="17" t="s">
        <v>163</v>
      </c>
      <c r="F77" s="9" t="s">
        <v>164</v>
      </c>
      <c r="G77" s="14" t="str">
        <f t="shared" si="2"/>
        <v/>
      </c>
      <c r="H77" s="10"/>
      <c r="I77" s="45"/>
    </row>
    <row r="78" spans="1:9" x14ac:dyDescent="0.2">
      <c r="A78" s="16">
        <f t="shared" ref="A78:A141" si="3">A77+1</f>
        <v>67</v>
      </c>
      <c r="B78" s="26" t="s">
        <v>165</v>
      </c>
      <c r="C78" s="17" t="s">
        <v>165</v>
      </c>
      <c r="D78" s="9" t="s">
        <v>166</v>
      </c>
      <c r="E78" s="17" t="s">
        <v>165</v>
      </c>
      <c r="F78" s="9" t="s">
        <v>166</v>
      </c>
      <c r="G78" s="14" t="str">
        <f t="shared" si="2"/>
        <v/>
      </c>
      <c r="H78" s="10"/>
      <c r="I78" s="45"/>
    </row>
    <row r="79" spans="1:9" x14ac:dyDescent="0.2">
      <c r="A79" s="16">
        <f t="shared" si="3"/>
        <v>68</v>
      </c>
      <c r="B79" s="26" t="s">
        <v>167</v>
      </c>
      <c r="C79" s="17" t="s">
        <v>167</v>
      </c>
      <c r="D79" s="9" t="s">
        <v>168</v>
      </c>
      <c r="E79" s="17" t="s">
        <v>167</v>
      </c>
      <c r="F79" s="9" t="s">
        <v>168</v>
      </c>
      <c r="G79" s="14" t="str">
        <f t="shared" si="2"/>
        <v/>
      </c>
      <c r="H79" s="10"/>
      <c r="I79" s="45"/>
    </row>
    <row r="80" spans="1:9" x14ac:dyDescent="0.2">
      <c r="A80" s="16">
        <f t="shared" si="3"/>
        <v>69</v>
      </c>
      <c r="B80" s="35" t="s">
        <v>169</v>
      </c>
      <c r="C80" s="36" t="s">
        <v>169</v>
      </c>
      <c r="D80" s="37" t="s">
        <v>170</v>
      </c>
      <c r="E80" s="36" t="s">
        <v>169</v>
      </c>
      <c r="F80" s="37" t="s">
        <v>170</v>
      </c>
      <c r="G80" s="34" t="str">
        <f t="shared" si="2"/>
        <v/>
      </c>
      <c r="H80" s="34"/>
      <c r="I80" s="44"/>
    </row>
    <row r="81" spans="1:9" x14ac:dyDescent="0.2">
      <c r="A81" s="16">
        <f t="shared" si="3"/>
        <v>70</v>
      </c>
      <c r="B81" s="26" t="s">
        <v>171</v>
      </c>
      <c r="C81" s="17" t="s">
        <v>171</v>
      </c>
      <c r="D81" s="9" t="s">
        <v>172</v>
      </c>
      <c r="E81" s="17" t="s">
        <v>171</v>
      </c>
      <c r="F81" s="9" t="s">
        <v>172</v>
      </c>
      <c r="G81" s="14" t="str">
        <f t="shared" si="2"/>
        <v/>
      </c>
      <c r="H81" s="10"/>
      <c r="I81" s="45"/>
    </row>
    <row r="82" spans="1:9" x14ac:dyDescent="0.2">
      <c r="A82" s="16">
        <f t="shared" si="3"/>
        <v>71</v>
      </c>
      <c r="B82" s="26" t="s">
        <v>173</v>
      </c>
      <c r="C82" s="17" t="s">
        <v>173</v>
      </c>
      <c r="D82" s="9" t="s">
        <v>174</v>
      </c>
      <c r="E82" s="17" t="s">
        <v>173</v>
      </c>
      <c r="F82" s="9" t="s">
        <v>175</v>
      </c>
      <c r="G82" s="14" t="str">
        <f t="shared" si="2"/>
        <v>Korigovan račun/grupa</v>
      </c>
      <c r="H82" s="10" t="s">
        <v>1185</v>
      </c>
      <c r="I82" s="45"/>
    </row>
    <row r="83" spans="1:9" x14ac:dyDescent="0.2">
      <c r="A83" s="16">
        <f t="shared" si="3"/>
        <v>72</v>
      </c>
      <c r="B83" s="26" t="s">
        <v>176</v>
      </c>
      <c r="C83" s="17" t="s">
        <v>176</v>
      </c>
      <c r="D83" s="9" t="s">
        <v>177</v>
      </c>
      <c r="E83" s="17" t="s">
        <v>176</v>
      </c>
      <c r="F83" s="9" t="s">
        <v>177</v>
      </c>
      <c r="G83" s="14" t="str">
        <f t="shared" si="2"/>
        <v/>
      </c>
      <c r="H83" s="10"/>
      <c r="I83" s="45"/>
    </row>
    <row r="84" spans="1:9" x14ac:dyDescent="0.2">
      <c r="A84" s="16">
        <f t="shared" si="3"/>
        <v>73</v>
      </c>
      <c r="B84" s="26" t="s">
        <v>178</v>
      </c>
      <c r="C84" s="17" t="s">
        <v>178</v>
      </c>
      <c r="D84" s="9" t="s">
        <v>179</v>
      </c>
      <c r="E84" s="17" t="s">
        <v>178</v>
      </c>
      <c r="F84" s="9" t="s">
        <v>180</v>
      </c>
      <c r="G84" s="14" t="str">
        <f t="shared" si="2"/>
        <v>Korigovan račun/grupa</v>
      </c>
      <c r="H84" s="10" t="s">
        <v>1167</v>
      </c>
      <c r="I84" s="45" t="s">
        <v>1176</v>
      </c>
    </row>
    <row r="85" spans="1:9" x14ac:dyDescent="0.2">
      <c r="A85" s="16">
        <f t="shared" si="3"/>
        <v>74</v>
      </c>
      <c r="B85" s="26" t="s">
        <v>181</v>
      </c>
      <c r="C85" s="17" t="s">
        <v>181</v>
      </c>
      <c r="D85" s="9" t="s">
        <v>182</v>
      </c>
      <c r="E85" s="17" t="s">
        <v>181</v>
      </c>
      <c r="F85" s="9" t="s">
        <v>182</v>
      </c>
      <c r="G85" s="14" t="str">
        <f t="shared" si="2"/>
        <v/>
      </c>
      <c r="H85" s="10"/>
      <c r="I85" s="45"/>
    </row>
    <row r="86" spans="1:9" x14ac:dyDescent="0.2">
      <c r="A86" s="16">
        <f t="shared" si="3"/>
        <v>75</v>
      </c>
      <c r="B86" s="26" t="s">
        <v>183</v>
      </c>
      <c r="C86" s="17" t="s">
        <v>183</v>
      </c>
      <c r="D86" s="9" t="s">
        <v>184</v>
      </c>
      <c r="E86" s="17" t="s">
        <v>183</v>
      </c>
      <c r="F86" s="9" t="s">
        <v>184</v>
      </c>
      <c r="G86" s="14" t="str">
        <f t="shared" si="2"/>
        <v/>
      </c>
      <c r="H86" s="10"/>
      <c r="I86" s="45"/>
    </row>
    <row r="87" spans="1:9" x14ac:dyDescent="0.2">
      <c r="A87" s="16">
        <f t="shared" si="3"/>
        <v>76</v>
      </c>
      <c r="B87" s="26" t="s">
        <v>185</v>
      </c>
      <c r="C87" s="17" t="s">
        <v>185</v>
      </c>
      <c r="D87" s="9" t="s">
        <v>186</v>
      </c>
      <c r="E87" s="17" t="s">
        <v>185</v>
      </c>
      <c r="F87" s="9" t="s">
        <v>186</v>
      </c>
      <c r="G87" s="14" t="str">
        <f t="shared" si="2"/>
        <v/>
      </c>
      <c r="H87" s="10"/>
      <c r="I87" s="45"/>
    </row>
    <row r="88" spans="1:9" x14ac:dyDescent="0.2">
      <c r="A88" s="16">
        <f t="shared" si="3"/>
        <v>77</v>
      </c>
      <c r="B88" s="26" t="s">
        <v>187</v>
      </c>
      <c r="C88" s="17" t="s">
        <v>52</v>
      </c>
      <c r="D88" s="9" t="s">
        <v>52</v>
      </c>
      <c r="E88" s="17" t="s">
        <v>187</v>
      </c>
      <c r="F88" s="9" t="s">
        <v>188</v>
      </c>
      <c r="G88" s="14" t="str">
        <f t="shared" si="2"/>
        <v>Nov račun</v>
      </c>
      <c r="H88" s="10"/>
      <c r="I88" s="45" t="s">
        <v>1175</v>
      </c>
    </row>
    <row r="89" spans="1:9" ht="24" x14ac:dyDescent="0.2">
      <c r="A89" s="16">
        <f t="shared" si="3"/>
        <v>78</v>
      </c>
      <c r="B89" s="26" t="s">
        <v>189</v>
      </c>
      <c r="C89" s="17" t="s">
        <v>189</v>
      </c>
      <c r="D89" s="9" t="s">
        <v>190</v>
      </c>
      <c r="E89" s="17" t="s">
        <v>189</v>
      </c>
      <c r="F89" s="9" t="s">
        <v>190</v>
      </c>
      <c r="G89" s="14" t="str">
        <f t="shared" si="2"/>
        <v>Korigovan račun/grupa</v>
      </c>
      <c r="H89" s="10" t="s">
        <v>1164</v>
      </c>
      <c r="I89" s="45" t="s">
        <v>1177</v>
      </c>
    </row>
    <row r="90" spans="1:9" x14ac:dyDescent="0.2">
      <c r="A90" s="16">
        <f t="shared" si="3"/>
        <v>79</v>
      </c>
      <c r="B90" s="26" t="s">
        <v>191</v>
      </c>
      <c r="C90" s="17" t="s">
        <v>191</v>
      </c>
      <c r="D90" s="9" t="s">
        <v>192</v>
      </c>
      <c r="E90" s="17" t="s">
        <v>191</v>
      </c>
      <c r="F90" s="9" t="s">
        <v>193</v>
      </c>
      <c r="G90" s="14" t="str">
        <f t="shared" si="2"/>
        <v>Korigovan račun/grupa</v>
      </c>
      <c r="H90" s="10" t="s">
        <v>1185</v>
      </c>
      <c r="I90" s="45"/>
    </row>
    <row r="91" spans="1:9" x14ac:dyDescent="0.2">
      <c r="A91" s="16">
        <f t="shared" si="3"/>
        <v>80</v>
      </c>
      <c r="B91" s="35" t="s">
        <v>194</v>
      </c>
      <c r="C91" s="36" t="s">
        <v>194</v>
      </c>
      <c r="D91" s="37" t="s">
        <v>195</v>
      </c>
      <c r="E91" s="36" t="s">
        <v>194</v>
      </c>
      <c r="F91" s="37" t="s">
        <v>195</v>
      </c>
      <c r="G91" s="34" t="str">
        <f t="shared" si="2"/>
        <v/>
      </c>
      <c r="H91" s="34"/>
      <c r="I91" s="44"/>
    </row>
    <row r="92" spans="1:9" x14ac:dyDescent="0.2">
      <c r="A92" s="16">
        <f t="shared" si="3"/>
        <v>81</v>
      </c>
      <c r="B92" s="26" t="s">
        <v>196</v>
      </c>
      <c r="C92" s="17" t="s">
        <v>196</v>
      </c>
      <c r="D92" s="9" t="s">
        <v>197</v>
      </c>
      <c r="E92" s="17" t="s">
        <v>196</v>
      </c>
      <c r="F92" s="9" t="s">
        <v>197</v>
      </c>
      <c r="G92" s="14" t="str">
        <f t="shared" si="2"/>
        <v/>
      </c>
      <c r="H92" s="10"/>
      <c r="I92" s="45"/>
    </row>
    <row r="93" spans="1:9" x14ac:dyDescent="0.2">
      <c r="A93" s="16">
        <f t="shared" si="3"/>
        <v>82</v>
      </c>
      <c r="B93" s="26" t="s">
        <v>198</v>
      </c>
      <c r="C93" s="17" t="s">
        <v>198</v>
      </c>
      <c r="D93" s="9" t="s">
        <v>199</v>
      </c>
      <c r="E93" s="17" t="s">
        <v>198</v>
      </c>
      <c r="F93" s="9" t="s">
        <v>200</v>
      </c>
      <c r="G93" s="14" t="str">
        <f t="shared" si="2"/>
        <v>Korigovan račun/grupa</v>
      </c>
      <c r="H93" s="10" t="s">
        <v>1166</v>
      </c>
      <c r="I93" s="45"/>
    </row>
    <row r="94" spans="1:9" x14ac:dyDescent="0.2">
      <c r="A94" s="16">
        <f t="shared" si="3"/>
        <v>83</v>
      </c>
      <c r="B94" s="26" t="s">
        <v>201</v>
      </c>
      <c r="C94" s="17" t="s">
        <v>201</v>
      </c>
      <c r="D94" s="9" t="s">
        <v>202</v>
      </c>
      <c r="E94" s="17" t="s">
        <v>201</v>
      </c>
      <c r="F94" s="9" t="s">
        <v>202</v>
      </c>
      <c r="G94" s="14" t="str">
        <f t="shared" si="2"/>
        <v/>
      </c>
      <c r="H94" s="10"/>
      <c r="I94" s="45"/>
    </row>
    <row r="95" spans="1:9" x14ac:dyDescent="0.2">
      <c r="A95" s="16">
        <f t="shared" si="3"/>
        <v>84</v>
      </c>
      <c r="B95" s="26" t="s">
        <v>203</v>
      </c>
      <c r="C95" s="17" t="s">
        <v>203</v>
      </c>
      <c r="D95" s="9" t="s">
        <v>204</v>
      </c>
      <c r="E95" s="17" t="s">
        <v>203</v>
      </c>
      <c r="F95" s="9" t="s">
        <v>204</v>
      </c>
      <c r="G95" s="14" t="str">
        <f t="shared" si="2"/>
        <v/>
      </c>
      <c r="H95" s="10"/>
      <c r="I95" s="45"/>
    </row>
    <row r="96" spans="1:9" x14ac:dyDescent="0.2">
      <c r="A96" s="16">
        <f t="shared" si="3"/>
        <v>85</v>
      </c>
      <c r="B96" s="26" t="s">
        <v>205</v>
      </c>
      <c r="C96" s="17" t="s">
        <v>205</v>
      </c>
      <c r="D96" s="9" t="s">
        <v>206</v>
      </c>
      <c r="E96" s="17" t="s">
        <v>205</v>
      </c>
      <c r="F96" s="9" t="s">
        <v>207</v>
      </c>
      <c r="G96" s="14" t="str">
        <f t="shared" si="2"/>
        <v>Korigovan račun/grupa</v>
      </c>
      <c r="H96" s="10" t="s">
        <v>1185</v>
      </c>
      <c r="I96" s="45"/>
    </row>
    <row r="97" spans="1:9" ht="61.5" customHeight="1" x14ac:dyDescent="0.2">
      <c r="A97" s="16">
        <f t="shared" si="3"/>
        <v>86</v>
      </c>
      <c r="B97" s="31" t="s">
        <v>208</v>
      </c>
      <c r="C97" s="32" t="s">
        <v>208</v>
      </c>
      <c r="D97" s="33" t="s">
        <v>209</v>
      </c>
      <c r="E97" s="32" t="s">
        <v>208</v>
      </c>
      <c r="F97" s="33" t="s">
        <v>210</v>
      </c>
      <c r="G97" s="34" t="str">
        <f t="shared" si="2"/>
        <v>Korigovan račun/grupa</v>
      </c>
      <c r="H97" s="33" t="s">
        <v>1230</v>
      </c>
      <c r="I97" s="46" t="s">
        <v>1218</v>
      </c>
    </row>
    <row r="98" spans="1:9" ht="24" x14ac:dyDescent="0.2">
      <c r="A98" s="16">
        <f t="shared" si="3"/>
        <v>87</v>
      </c>
      <c r="B98" s="26" t="s">
        <v>211</v>
      </c>
      <c r="C98" s="17" t="s">
        <v>211</v>
      </c>
      <c r="D98" s="9" t="s">
        <v>212</v>
      </c>
      <c r="E98" s="17" t="s">
        <v>211</v>
      </c>
      <c r="F98" s="9" t="s">
        <v>213</v>
      </c>
      <c r="G98" s="14" t="str">
        <f t="shared" si="2"/>
        <v>Korigovan račun/grupa</v>
      </c>
      <c r="H98" s="10" t="s">
        <v>1164</v>
      </c>
      <c r="I98" s="38" t="s">
        <v>1260</v>
      </c>
    </row>
    <row r="99" spans="1:9" ht="24" x14ac:dyDescent="0.2">
      <c r="A99" s="16">
        <f t="shared" si="3"/>
        <v>88</v>
      </c>
      <c r="B99" s="26" t="s">
        <v>214</v>
      </c>
      <c r="C99" s="17" t="s">
        <v>52</v>
      </c>
      <c r="D99" s="9" t="s">
        <v>52</v>
      </c>
      <c r="E99" s="17" t="s">
        <v>214</v>
      </c>
      <c r="F99" s="9" t="s">
        <v>215</v>
      </c>
      <c r="G99" s="14" t="str">
        <f t="shared" si="2"/>
        <v>Nov račun</v>
      </c>
      <c r="H99" s="10"/>
      <c r="I99" s="38" t="s">
        <v>1222</v>
      </c>
    </row>
    <row r="100" spans="1:9" x14ac:dyDescent="0.2">
      <c r="A100" s="16">
        <f t="shared" si="3"/>
        <v>89</v>
      </c>
      <c r="B100" s="26" t="s">
        <v>216</v>
      </c>
      <c r="C100" s="17" t="s">
        <v>216</v>
      </c>
      <c r="D100" s="9" t="s">
        <v>217</v>
      </c>
      <c r="E100" s="17" t="s">
        <v>216</v>
      </c>
      <c r="F100" s="9" t="s">
        <v>218</v>
      </c>
      <c r="G100" s="14" t="str">
        <f t="shared" si="2"/>
        <v>Korigovan račun/grupa</v>
      </c>
      <c r="H100" s="21" t="s">
        <v>1167</v>
      </c>
      <c r="I100" s="38" t="s">
        <v>1223</v>
      </c>
    </row>
    <row r="101" spans="1:9" ht="24" x14ac:dyDescent="0.2">
      <c r="A101" s="16">
        <f t="shared" si="3"/>
        <v>90</v>
      </c>
      <c r="B101" s="26" t="s">
        <v>219</v>
      </c>
      <c r="C101" s="17" t="s">
        <v>52</v>
      </c>
      <c r="D101" s="9" t="s">
        <v>52</v>
      </c>
      <c r="E101" s="17" t="s">
        <v>219</v>
      </c>
      <c r="F101" s="9" t="s">
        <v>220</v>
      </c>
      <c r="G101" s="14" t="str">
        <f t="shared" si="2"/>
        <v>Nov račun</v>
      </c>
      <c r="H101" s="10"/>
      <c r="I101" s="47" t="s">
        <v>1209</v>
      </c>
    </row>
    <row r="102" spans="1:9" x14ac:dyDescent="0.2">
      <c r="A102" s="16">
        <f t="shared" si="3"/>
        <v>91</v>
      </c>
      <c r="B102" s="26" t="s">
        <v>221</v>
      </c>
      <c r="C102" s="17" t="s">
        <v>221</v>
      </c>
      <c r="D102" s="9" t="s">
        <v>222</v>
      </c>
      <c r="E102" s="17" t="s">
        <v>221</v>
      </c>
      <c r="F102" s="9" t="s">
        <v>223</v>
      </c>
      <c r="G102" s="14" t="str">
        <f t="shared" si="2"/>
        <v>Korigovan račun/grupa</v>
      </c>
      <c r="H102" s="21" t="s">
        <v>1167</v>
      </c>
      <c r="I102" s="38" t="s">
        <v>1223</v>
      </c>
    </row>
    <row r="103" spans="1:9" x14ac:dyDescent="0.2">
      <c r="A103" s="16">
        <f t="shared" si="3"/>
        <v>92</v>
      </c>
      <c r="B103" s="26" t="s">
        <v>224</v>
      </c>
      <c r="C103" s="17" t="s">
        <v>52</v>
      </c>
      <c r="D103" s="9" t="s">
        <v>52</v>
      </c>
      <c r="E103" s="17" t="s">
        <v>224</v>
      </c>
      <c r="F103" s="9" t="s">
        <v>225</v>
      </c>
      <c r="G103" s="14" t="str">
        <f t="shared" si="2"/>
        <v>Nov račun</v>
      </c>
      <c r="H103" s="10"/>
      <c r="I103" s="38" t="s">
        <v>1274</v>
      </c>
    </row>
    <row r="104" spans="1:9" x14ac:dyDescent="0.2">
      <c r="A104" s="16">
        <f t="shared" si="3"/>
        <v>93</v>
      </c>
      <c r="B104" s="26" t="s">
        <v>226</v>
      </c>
      <c r="C104" s="17" t="s">
        <v>226</v>
      </c>
      <c r="D104" s="9" t="s">
        <v>227</v>
      </c>
      <c r="E104" s="17" t="s">
        <v>226</v>
      </c>
      <c r="F104" s="9" t="s">
        <v>228</v>
      </c>
      <c r="G104" s="14" t="str">
        <f t="shared" si="2"/>
        <v>Korigovan račun/grupa</v>
      </c>
      <c r="H104" s="10" t="s">
        <v>1164</v>
      </c>
      <c r="I104" s="38" t="s">
        <v>1275</v>
      </c>
    </row>
    <row r="105" spans="1:9" x14ac:dyDescent="0.2">
      <c r="A105" s="16">
        <f t="shared" si="3"/>
        <v>94</v>
      </c>
      <c r="B105" s="26" t="s">
        <v>229</v>
      </c>
      <c r="C105" s="17" t="s">
        <v>229</v>
      </c>
      <c r="D105" s="9" t="s">
        <v>230</v>
      </c>
      <c r="E105" s="17" t="s">
        <v>229</v>
      </c>
      <c r="F105" s="9" t="s">
        <v>230</v>
      </c>
      <c r="G105" s="14" t="str">
        <f t="shared" si="2"/>
        <v/>
      </c>
      <c r="H105" s="10"/>
      <c r="I105" s="45"/>
    </row>
    <row r="106" spans="1:9" x14ac:dyDescent="0.2">
      <c r="A106" s="16">
        <f t="shared" si="3"/>
        <v>95</v>
      </c>
      <c r="B106" s="26" t="s">
        <v>231</v>
      </c>
      <c r="C106" s="17" t="s">
        <v>231</v>
      </c>
      <c r="D106" s="9" t="s">
        <v>232</v>
      </c>
      <c r="E106" s="17" t="s">
        <v>231</v>
      </c>
      <c r="F106" s="9" t="s">
        <v>232</v>
      </c>
      <c r="G106" s="14" t="str">
        <f t="shared" si="2"/>
        <v/>
      </c>
      <c r="H106" s="10"/>
      <c r="I106" s="45"/>
    </row>
    <row r="107" spans="1:9" x14ac:dyDescent="0.2">
      <c r="A107" s="16">
        <f t="shared" si="3"/>
        <v>96</v>
      </c>
      <c r="B107" s="26" t="s">
        <v>233</v>
      </c>
      <c r="C107" s="17" t="s">
        <v>233</v>
      </c>
      <c r="D107" s="9" t="s">
        <v>234</v>
      </c>
      <c r="E107" s="17" t="s">
        <v>233</v>
      </c>
      <c r="F107" s="9" t="s">
        <v>235</v>
      </c>
      <c r="G107" s="14" t="str">
        <f t="shared" si="2"/>
        <v>Korigovan račun/grupa</v>
      </c>
      <c r="H107" s="10" t="s">
        <v>1185</v>
      </c>
      <c r="I107" s="45"/>
    </row>
    <row r="108" spans="1:9" x14ac:dyDescent="0.2">
      <c r="A108" s="16">
        <f t="shared" si="3"/>
        <v>97</v>
      </c>
      <c r="B108" s="35" t="s">
        <v>236</v>
      </c>
      <c r="C108" s="36" t="s">
        <v>236</v>
      </c>
      <c r="D108" s="37" t="s">
        <v>237</v>
      </c>
      <c r="E108" s="36" t="s">
        <v>236</v>
      </c>
      <c r="F108" s="37" t="s">
        <v>238</v>
      </c>
      <c r="G108" s="34" t="str">
        <f t="shared" si="2"/>
        <v>Korigovan račun/grupa</v>
      </c>
      <c r="H108" s="34" t="s">
        <v>1185</v>
      </c>
      <c r="I108" s="44"/>
    </row>
    <row r="109" spans="1:9" ht="24" x14ac:dyDescent="0.2">
      <c r="A109" s="16">
        <f t="shared" si="3"/>
        <v>98</v>
      </c>
      <c r="B109" s="26" t="s">
        <v>239</v>
      </c>
      <c r="C109" s="17" t="s">
        <v>239</v>
      </c>
      <c r="D109" s="9" t="s">
        <v>240</v>
      </c>
      <c r="E109" s="17" t="s">
        <v>239</v>
      </c>
      <c r="F109" s="9" t="s">
        <v>241</v>
      </c>
      <c r="G109" s="14" t="str">
        <f t="shared" si="2"/>
        <v>Korigovan račun/grupa</v>
      </c>
      <c r="H109" s="10" t="s">
        <v>1164</v>
      </c>
      <c r="I109" s="45" t="s">
        <v>1168</v>
      </c>
    </row>
    <row r="110" spans="1:9" x14ac:dyDescent="0.2">
      <c r="A110" s="16">
        <f t="shared" si="3"/>
        <v>99</v>
      </c>
      <c r="B110" s="26" t="s">
        <v>242</v>
      </c>
      <c r="C110" s="17" t="s">
        <v>52</v>
      </c>
      <c r="D110" s="9" t="s">
        <v>52</v>
      </c>
      <c r="E110" s="17" t="s">
        <v>242</v>
      </c>
      <c r="F110" s="9" t="s">
        <v>243</v>
      </c>
      <c r="G110" s="14" t="str">
        <f t="shared" si="2"/>
        <v>Nov račun</v>
      </c>
      <c r="H110" s="10"/>
      <c r="I110" s="45" t="s">
        <v>1171</v>
      </c>
    </row>
    <row r="111" spans="1:9" x14ac:dyDescent="0.2">
      <c r="A111" s="16">
        <f t="shared" si="3"/>
        <v>100</v>
      </c>
      <c r="B111" s="26" t="s">
        <v>244</v>
      </c>
      <c r="C111" s="17" t="s">
        <v>52</v>
      </c>
      <c r="D111" s="9" t="s">
        <v>52</v>
      </c>
      <c r="E111" s="17" t="s">
        <v>244</v>
      </c>
      <c r="F111" s="9" t="s">
        <v>245</v>
      </c>
      <c r="G111" s="14" t="str">
        <f t="shared" si="2"/>
        <v>Nov račun</v>
      </c>
      <c r="H111" s="10"/>
      <c r="I111" s="45" t="s">
        <v>1171</v>
      </c>
    </row>
    <row r="112" spans="1:9" x14ac:dyDescent="0.2">
      <c r="A112" s="16">
        <f t="shared" si="3"/>
        <v>101</v>
      </c>
      <c r="B112" s="26" t="s">
        <v>246</v>
      </c>
      <c r="C112" s="17" t="s">
        <v>52</v>
      </c>
      <c r="D112" s="9" t="s">
        <v>52</v>
      </c>
      <c r="E112" s="17" t="s">
        <v>246</v>
      </c>
      <c r="F112" s="9" t="s">
        <v>247</v>
      </c>
      <c r="G112" s="14" t="str">
        <f t="shared" si="2"/>
        <v>Nov račun</v>
      </c>
      <c r="H112" s="10"/>
      <c r="I112" s="45" t="s">
        <v>1171</v>
      </c>
    </row>
    <row r="113" spans="1:9" x14ac:dyDescent="0.2">
      <c r="A113" s="16">
        <f t="shared" si="3"/>
        <v>102</v>
      </c>
      <c r="B113" s="26" t="s">
        <v>248</v>
      </c>
      <c r="C113" s="17" t="s">
        <v>248</v>
      </c>
      <c r="D113" s="9" t="s">
        <v>249</v>
      </c>
      <c r="E113" s="17" t="s">
        <v>248</v>
      </c>
      <c r="F113" s="9" t="s">
        <v>250</v>
      </c>
      <c r="G113" s="14" t="str">
        <f t="shared" si="2"/>
        <v>Korigovan račun/grupa</v>
      </c>
      <c r="H113" s="10" t="s">
        <v>1185</v>
      </c>
      <c r="I113" s="45"/>
    </row>
    <row r="114" spans="1:9" x14ac:dyDescent="0.2">
      <c r="A114" s="16">
        <f t="shared" si="3"/>
        <v>103</v>
      </c>
      <c r="B114" s="35" t="s">
        <v>251</v>
      </c>
      <c r="C114" s="36" t="s">
        <v>251</v>
      </c>
      <c r="D114" s="37" t="s">
        <v>252</v>
      </c>
      <c r="E114" s="36" t="s">
        <v>251</v>
      </c>
      <c r="F114" s="37" t="s">
        <v>252</v>
      </c>
      <c r="G114" s="34" t="str">
        <f t="shared" si="2"/>
        <v/>
      </c>
      <c r="H114" s="34"/>
      <c r="I114" s="44"/>
    </row>
    <row r="115" spans="1:9" x14ac:dyDescent="0.2">
      <c r="A115" s="16">
        <f t="shared" si="3"/>
        <v>104</v>
      </c>
      <c r="B115" s="26" t="s">
        <v>253</v>
      </c>
      <c r="C115" s="17" t="s">
        <v>253</v>
      </c>
      <c r="D115" s="9" t="s">
        <v>254</v>
      </c>
      <c r="E115" s="17" t="s">
        <v>253</v>
      </c>
      <c r="F115" s="9" t="s">
        <v>255</v>
      </c>
      <c r="G115" s="14" t="str">
        <f t="shared" si="2"/>
        <v>Korigovan račun/grupa</v>
      </c>
      <c r="H115" s="10" t="s">
        <v>1166</v>
      </c>
      <c r="I115" s="45"/>
    </row>
    <row r="116" spans="1:9" x14ac:dyDescent="0.2">
      <c r="A116" s="16">
        <f t="shared" si="3"/>
        <v>105</v>
      </c>
      <c r="B116" s="26" t="s">
        <v>256</v>
      </c>
      <c r="C116" s="17" t="s">
        <v>256</v>
      </c>
      <c r="D116" s="9" t="s">
        <v>257</v>
      </c>
      <c r="E116" s="17" t="s">
        <v>256</v>
      </c>
      <c r="F116" s="9" t="s">
        <v>258</v>
      </c>
      <c r="G116" s="14" t="str">
        <f t="shared" si="2"/>
        <v>Korigovan račun/grupa</v>
      </c>
      <c r="H116" s="10" t="s">
        <v>1164</v>
      </c>
      <c r="I116" s="45" t="s">
        <v>1170</v>
      </c>
    </row>
    <row r="117" spans="1:9" x14ac:dyDescent="0.2">
      <c r="A117" s="16">
        <f t="shared" si="3"/>
        <v>106</v>
      </c>
      <c r="B117" s="26" t="s">
        <v>259</v>
      </c>
      <c r="C117" s="17" t="s">
        <v>52</v>
      </c>
      <c r="D117" s="9" t="s">
        <v>52</v>
      </c>
      <c r="E117" s="17" t="s">
        <v>259</v>
      </c>
      <c r="F117" s="9" t="s">
        <v>260</v>
      </c>
      <c r="G117" s="14" t="str">
        <f t="shared" si="2"/>
        <v>Nov račun</v>
      </c>
      <c r="H117" s="10"/>
      <c r="I117" s="45" t="s">
        <v>1172</v>
      </c>
    </row>
    <row r="118" spans="1:9" x14ac:dyDescent="0.2">
      <c r="A118" s="16">
        <f t="shared" si="3"/>
        <v>107</v>
      </c>
      <c r="B118" s="26" t="s">
        <v>261</v>
      </c>
      <c r="C118" s="17" t="s">
        <v>261</v>
      </c>
      <c r="D118" s="9" t="s">
        <v>262</v>
      </c>
      <c r="E118" s="17" t="s">
        <v>261</v>
      </c>
      <c r="F118" s="9" t="s">
        <v>263</v>
      </c>
      <c r="G118" s="14" t="str">
        <f t="shared" si="2"/>
        <v>Korigovan račun/grupa</v>
      </c>
      <c r="H118" s="10" t="s">
        <v>1185</v>
      </c>
      <c r="I118" s="45"/>
    </row>
    <row r="119" spans="1:9" x14ac:dyDescent="0.2">
      <c r="A119" s="16">
        <f t="shared" si="3"/>
        <v>108</v>
      </c>
      <c r="B119" s="26" t="s">
        <v>264</v>
      </c>
      <c r="C119" s="17" t="s">
        <v>264</v>
      </c>
      <c r="D119" s="9" t="s">
        <v>265</v>
      </c>
      <c r="E119" s="17" t="s">
        <v>264</v>
      </c>
      <c r="F119" s="9" t="s">
        <v>265</v>
      </c>
      <c r="G119" s="14" t="str">
        <f t="shared" si="2"/>
        <v/>
      </c>
      <c r="H119" s="10"/>
      <c r="I119" s="45"/>
    </row>
    <row r="120" spans="1:9" x14ac:dyDescent="0.2">
      <c r="A120" s="16">
        <f t="shared" si="3"/>
        <v>109</v>
      </c>
      <c r="B120" s="26" t="s">
        <v>266</v>
      </c>
      <c r="C120" s="17" t="s">
        <v>266</v>
      </c>
      <c r="D120" s="9" t="s">
        <v>267</v>
      </c>
      <c r="E120" s="17" t="s">
        <v>266</v>
      </c>
      <c r="F120" s="9" t="s">
        <v>267</v>
      </c>
      <c r="G120" s="14" t="str">
        <f t="shared" si="2"/>
        <v/>
      </c>
      <c r="H120" s="10"/>
      <c r="I120" s="45"/>
    </row>
    <row r="121" spans="1:9" x14ac:dyDescent="0.2">
      <c r="A121" s="16">
        <f t="shared" si="3"/>
        <v>110</v>
      </c>
      <c r="B121" s="26" t="s">
        <v>268</v>
      </c>
      <c r="C121" s="17" t="s">
        <v>268</v>
      </c>
      <c r="D121" s="9" t="s">
        <v>269</v>
      </c>
      <c r="E121" s="17" t="s">
        <v>268</v>
      </c>
      <c r="F121" s="9" t="s">
        <v>269</v>
      </c>
      <c r="G121" s="14" t="str">
        <f t="shared" si="2"/>
        <v/>
      </c>
      <c r="H121" s="10"/>
      <c r="I121" s="45"/>
    </row>
    <row r="122" spans="1:9" x14ac:dyDescent="0.2">
      <c r="A122" s="16">
        <f t="shared" si="3"/>
        <v>111</v>
      </c>
      <c r="B122" s="26" t="s">
        <v>270</v>
      </c>
      <c r="C122" s="17" t="s">
        <v>270</v>
      </c>
      <c r="D122" s="9" t="s">
        <v>271</v>
      </c>
      <c r="E122" s="17" t="s">
        <v>270</v>
      </c>
      <c r="F122" s="9" t="s">
        <v>271</v>
      </c>
      <c r="G122" s="14" t="str">
        <f t="shared" si="2"/>
        <v/>
      </c>
      <c r="H122" s="10"/>
      <c r="I122" s="45"/>
    </row>
    <row r="123" spans="1:9" x14ac:dyDescent="0.2">
      <c r="A123" s="16">
        <f t="shared" si="3"/>
        <v>112</v>
      </c>
      <c r="B123" s="26" t="s">
        <v>272</v>
      </c>
      <c r="C123" s="17" t="s">
        <v>272</v>
      </c>
      <c r="D123" s="9" t="s">
        <v>273</v>
      </c>
      <c r="E123" s="17" t="s">
        <v>272</v>
      </c>
      <c r="F123" s="9" t="s">
        <v>273</v>
      </c>
      <c r="G123" s="14" t="str">
        <f t="shared" si="2"/>
        <v/>
      </c>
      <c r="H123" s="10"/>
      <c r="I123" s="45"/>
    </row>
    <row r="124" spans="1:9" x14ac:dyDescent="0.2">
      <c r="A124" s="16">
        <f t="shared" si="3"/>
        <v>113</v>
      </c>
      <c r="B124" s="26" t="s">
        <v>274</v>
      </c>
      <c r="C124" s="17" t="s">
        <v>274</v>
      </c>
      <c r="D124" s="9" t="s">
        <v>275</v>
      </c>
      <c r="E124" s="17" t="s">
        <v>274</v>
      </c>
      <c r="F124" s="9" t="s">
        <v>276</v>
      </c>
      <c r="G124" s="14" t="str">
        <f t="shared" si="2"/>
        <v>Korigovan račun/grupa</v>
      </c>
      <c r="H124" s="10" t="s">
        <v>1185</v>
      </c>
      <c r="I124" s="45"/>
    </row>
    <row r="125" spans="1:9" x14ac:dyDescent="0.2">
      <c r="A125" s="16">
        <f t="shared" si="3"/>
        <v>114</v>
      </c>
      <c r="B125" s="35" t="s">
        <v>277</v>
      </c>
      <c r="C125" s="36" t="s">
        <v>277</v>
      </c>
      <c r="D125" s="37" t="s">
        <v>278</v>
      </c>
      <c r="E125" s="36" t="s">
        <v>277</v>
      </c>
      <c r="F125" s="37" t="s">
        <v>278</v>
      </c>
      <c r="G125" s="34" t="str">
        <f t="shared" si="2"/>
        <v/>
      </c>
      <c r="H125" s="34"/>
      <c r="I125" s="44"/>
    </row>
    <row r="126" spans="1:9" x14ac:dyDescent="0.2">
      <c r="A126" s="16">
        <f t="shared" si="3"/>
        <v>115</v>
      </c>
      <c r="B126" s="26" t="s">
        <v>279</v>
      </c>
      <c r="C126" s="17" t="s">
        <v>279</v>
      </c>
      <c r="D126" s="9" t="s">
        <v>280</v>
      </c>
      <c r="E126" s="17" t="s">
        <v>279</v>
      </c>
      <c r="F126" s="9" t="s">
        <v>281</v>
      </c>
      <c r="G126" s="14" t="str">
        <f t="shared" si="2"/>
        <v>Korigovan račun/grupa</v>
      </c>
      <c r="H126" s="10" t="s">
        <v>1164</v>
      </c>
      <c r="I126" s="45" t="s">
        <v>1173</v>
      </c>
    </row>
    <row r="127" spans="1:9" x14ac:dyDescent="0.2">
      <c r="A127" s="16">
        <f t="shared" si="3"/>
        <v>116</v>
      </c>
      <c r="B127" s="26" t="s">
        <v>282</v>
      </c>
      <c r="C127" s="17" t="s">
        <v>282</v>
      </c>
      <c r="D127" s="9" t="s">
        <v>283</v>
      </c>
      <c r="E127" s="17" t="s">
        <v>282</v>
      </c>
      <c r="F127" s="9" t="s">
        <v>284</v>
      </c>
      <c r="G127" s="14" t="str">
        <f t="shared" si="2"/>
        <v>Korigovan račun/grupa</v>
      </c>
      <c r="H127" s="10" t="s">
        <v>1164</v>
      </c>
      <c r="I127" s="45" t="s">
        <v>1173</v>
      </c>
    </row>
    <row r="128" spans="1:9" x14ac:dyDescent="0.2">
      <c r="A128" s="16">
        <f t="shared" si="3"/>
        <v>117</v>
      </c>
      <c r="B128" s="26" t="s">
        <v>285</v>
      </c>
      <c r="C128" s="17" t="s">
        <v>285</v>
      </c>
      <c r="D128" s="9" t="s">
        <v>286</v>
      </c>
      <c r="E128" s="17" t="s">
        <v>285</v>
      </c>
      <c r="F128" s="9" t="s">
        <v>286</v>
      </c>
      <c r="G128" s="14" t="str">
        <f t="shared" si="2"/>
        <v/>
      </c>
      <c r="H128" s="10"/>
      <c r="I128" s="45"/>
    </row>
    <row r="129" spans="1:9" x14ac:dyDescent="0.2">
      <c r="A129" s="16">
        <f t="shared" si="3"/>
        <v>118</v>
      </c>
      <c r="B129" s="26" t="s">
        <v>287</v>
      </c>
      <c r="C129" s="17" t="s">
        <v>287</v>
      </c>
      <c r="D129" s="9" t="s">
        <v>288</v>
      </c>
      <c r="E129" s="17" t="s">
        <v>287</v>
      </c>
      <c r="F129" s="9" t="s">
        <v>288</v>
      </c>
      <c r="G129" s="14" t="str">
        <f t="shared" si="2"/>
        <v/>
      </c>
      <c r="H129" s="10"/>
      <c r="I129" s="45"/>
    </row>
    <row r="130" spans="1:9" x14ac:dyDescent="0.2">
      <c r="A130" s="16">
        <f t="shared" si="3"/>
        <v>119</v>
      </c>
      <c r="B130" s="26" t="s">
        <v>289</v>
      </c>
      <c r="C130" s="17" t="s">
        <v>289</v>
      </c>
      <c r="D130" s="9" t="s">
        <v>290</v>
      </c>
      <c r="E130" s="17" t="s">
        <v>289</v>
      </c>
      <c r="F130" s="9" t="s">
        <v>290</v>
      </c>
      <c r="G130" s="14" t="str">
        <f t="shared" si="2"/>
        <v/>
      </c>
      <c r="H130" s="10"/>
      <c r="I130" s="45"/>
    </row>
    <row r="131" spans="1:9" x14ac:dyDescent="0.2">
      <c r="A131" s="16">
        <f t="shared" si="3"/>
        <v>120</v>
      </c>
      <c r="B131" s="26" t="s">
        <v>291</v>
      </c>
      <c r="C131" s="17" t="s">
        <v>291</v>
      </c>
      <c r="D131" s="9" t="s">
        <v>292</v>
      </c>
      <c r="E131" s="17" t="s">
        <v>291</v>
      </c>
      <c r="F131" s="9" t="s">
        <v>292</v>
      </c>
      <c r="G131" s="14" t="str">
        <f t="shared" si="2"/>
        <v/>
      </c>
      <c r="H131" s="10"/>
      <c r="I131" s="45"/>
    </row>
    <row r="132" spans="1:9" x14ac:dyDescent="0.2">
      <c r="A132" s="16">
        <f t="shared" si="3"/>
        <v>121</v>
      </c>
      <c r="B132" s="26" t="s">
        <v>293</v>
      </c>
      <c r="C132" s="17" t="s">
        <v>52</v>
      </c>
      <c r="D132" s="9" t="s">
        <v>52</v>
      </c>
      <c r="E132" s="17" t="s">
        <v>293</v>
      </c>
      <c r="F132" s="9" t="s">
        <v>294</v>
      </c>
      <c r="G132" s="14" t="str">
        <f t="shared" si="2"/>
        <v>Nov račun</v>
      </c>
      <c r="H132" s="10"/>
      <c r="I132" s="45" t="s">
        <v>1174</v>
      </c>
    </row>
    <row r="133" spans="1:9" x14ac:dyDescent="0.2">
      <c r="A133" s="16">
        <f t="shared" si="3"/>
        <v>122</v>
      </c>
      <c r="B133" s="26" t="s">
        <v>295</v>
      </c>
      <c r="C133" s="17" t="s">
        <v>52</v>
      </c>
      <c r="D133" s="9" t="s">
        <v>52</v>
      </c>
      <c r="E133" s="17" t="s">
        <v>295</v>
      </c>
      <c r="F133" s="9" t="s">
        <v>296</v>
      </c>
      <c r="G133" s="14" t="str">
        <f t="shared" si="2"/>
        <v>Nov račun</v>
      </c>
      <c r="H133" s="10"/>
      <c r="I133" s="45"/>
    </row>
    <row r="134" spans="1:9" x14ac:dyDescent="0.2">
      <c r="A134" s="16">
        <f t="shared" si="3"/>
        <v>123</v>
      </c>
      <c r="B134" s="35" t="s">
        <v>297</v>
      </c>
      <c r="C134" s="36" t="s">
        <v>297</v>
      </c>
      <c r="D134" s="37" t="s">
        <v>298</v>
      </c>
      <c r="E134" s="36" t="s">
        <v>297</v>
      </c>
      <c r="F134" s="37" t="s">
        <v>299</v>
      </c>
      <c r="G134" s="34" t="str">
        <f t="shared" si="2"/>
        <v>Korigovan račun/grupa</v>
      </c>
      <c r="H134" s="34" t="s">
        <v>1185</v>
      </c>
      <c r="I134" s="44"/>
    </row>
    <row r="135" spans="1:9" x14ac:dyDescent="0.2">
      <c r="A135" s="16">
        <f t="shared" si="3"/>
        <v>124</v>
      </c>
      <c r="B135" s="26" t="s">
        <v>300</v>
      </c>
      <c r="C135" s="17" t="s">
        <v>300</v>
      </c>
      <c r="D135" s="9" t="s">
        <v>301</v>
      </c>
      <c r="E135" s="17" t="s">
        <v>300</v>
      </c>
      <c r="F135" s="9" t="s">
        <v>301</v>
      </c>
      <c r="G135" s="14" t="str">
        <f t="shared" si="2"/>
        <v/>
      </c>
      <c r="H135" s="10"/>
      <c r="I135" s="45"/>
    </row>
    <row r="136" spans="1:9" x14ac:dyDescent="0.2">
      <c r="A136" s="16">
        <f t="shared" si="3"/>
        <v>125</v>
      </c>
      <c r="B136" s="26" t="s">
        <v>302</v>
      </c>
      <c r="C136" s="17" t="s">
        <v>302</v>
      </c>
      <c r="D136" s="9" t="s">
        <v>303</v>
      </c>
      <c r="E136" s="17" t="s">
        <v>302</v>
      </c>
      <c r="F136" s="9" t="s">
        <v>303</v>
      </c>
      <c r="G136" s="14" t="str">
        <f t="shared" si="2"/>
        <v/>
      </c>
      <c r="H136" s="10"/>
      <c r="I136" s="45"/>
    </row>
    <row r="137" spans="1:9" x14ac:dyDescent="0.2">
      <c r="A137" s="16">
        <f t="shared" si="3"/>
        <v>126</v>
      </c>
      <c r="B137" s="26" t="s">
        <v>304</v>
      </c>
      <c r="C137" s="17" t="s">
        <v>304</v>
      </c>
      <c r="D137" s="9" t="s">
        <v>305</v>
      </c>
      <c r="E137" s="17" t="s">
        <v>304</v>
      </c>
      <c r="F137" s="9" t="s">
        <v>306</v>
      </c>
      <c r="G137" s="14" t="str">
        <f t="shared" si="2"/>
        <v>Korigovan račun/grupa</v>
      </c>
      <c r="H137" s="10" t="s">
        <v>1185</v>
      </c>
      <c r="I137" s="45"/>
    </row>
    <row r="138" spans="1:9" x14ac:dyDescent="0.2">
      <c r="A138" s="16">
        <f t="shared" si="3"/>
        <v>127</v>
      </c>
      <c r="B138" s="26" t="s">
        <v>307</v>
      </c>
      <c r="C138" s="17" t="s">
        <v>307</v>
      </c>
      <c r="D138" s="9" t="s">
        <v>308</v>
      </c>
      <c r="E138" s="17" t="s">
        <v>307</v>
      </c>
      <c r="F138" s="9" t="s">
        <v>308</v>
      </c>
      <c r="G138" s="14" t="str">
        <f t="shared" si="2"/>
        <v>Korigovan račun/grupa</v>
      </c>
      <c r="H138" s="10" t="s">
        <v>1164</v>
      </c>
      <c r="I138" s="45" t="s">
        <v>1178</v>
      </c>
    </row>
    <row r="139" spans="1:9" x14ac:dyDescent="0.2">
      <c r="A139" s="16">
        <f t="shared" si="3"/>
        <v>128</v>
      </c>
      <c r="B139" s="26" t="s">
        <v>309</v>
      </c>
      <c r="C139" s="17" t="s">
        <v>52</v>
      </c>
      <c r="D139" s="9" t="s">
        <v>52</v>
      </c>
      <c r="E139" s="17" t="s">
        <v>309</v>
      </c>
      <c r="F139" s="9" t="s">
        <v>310</v>
      </c>
      <c r="G139" s="14" t="str">
        <f t="shared" si="2"/>
        <v>Nov račun</v>
      </c>
      <c r="H139" s="10"/>
      <c r="I139" s="45" t="s">
        <v>1179</v>
      </c>
    </row>
    <row r="140" spans="1:9" x14ac:dyDescent="0.2">
      <c r="A140" s="16">
        <f t="shared" si="3"/>
        <v>129</v>
      </c>
      <c r="B140" s="26" t="s">
        <v>311</v>
      </c>
      <c r="C140" s="17" t="s">
        <v>311</v>
      </c>
      <c r="D140" s="9" t="s">
        <v>312</v>
      </c>
      <c r="E140" s="17" t="s">
        <v>311</v>
      </c>
      <c r="F140" s="9" t="s">
        <v>313</v>
      </c>
      <c r="G140" s="14" t="str">
        <f t="shared" ref="G140:G203" si="4">+IF(AND(D140="",F140&lt;&gt;""), "Nov račun",IF(AND(D140&lt;&gt;"",F140=""), "Brisan račun",IF(OR(AND(D140&lt;&gt;"",F140&lt;&gt;"",D140&lt;&gt;F140),H140&lt;&gt;""),"Korigovan račun/grupa","")))</f>
        <v>Korigovan račun/grupa</v>
      </c>
      <c r="H140" s="10" t="s">
        <v>1185</v>
      </c>
      <c r="I140" s="45"/>
    </row>
    <row r="141" spans="1:9" x14ac:dyDescent="0.2">
      <c r="A141" s="16">
        <f t="shared" si="3"/>
        <v>130</v>
      </c>
      <c r="B141" s="35" t="s">
        <v>314</v>
      </c>
      <c r="C141" s="36" t="s">
        <v>314</v>
      </c>
      <c r="D141" s="37" t="s">
        <v>315</v>
      </c>
      <c r="E141" s="36" t="s">
        <v>314</v>
      </c>
      <c r="F141" s="37" t="s">
        <v>315</v>
      </c>
      <c r="G141" s="34" t="str">
        <f t="shared" si="4"/>
        <v/>
      </c>
      <c r="H141" s="34"/>
      <c r="I141" s="44"/>
    </row>
    <row r="142" spans="1:9" x14ac:dyDescent="0.2">
      <c r="A142" s="16">
        <f t="shared" ref="A142:A205" si="5">A141+1</f>
        <v>131</v>
      </c>
      <c r="B142" s="26" t="s">
        <v>316</v>
      </c>
      <c r="C142" s="17" t="s">
        <v>316</v>
      </c>
      <c r="D142" s="9" t="s">
        <v>317</v>
      </c>
      <c r="E142" s="17" t="s">
        <v>316</v>
      </c>
      <c r="F142" s="9" t="s">
        <v>317</v>
      </c>
      <c r="G142" s="14" t="str">
        <f t="shared" si="4"/>
        <v/>
      </c>
      <c r="H142" s="10"/>
      <c r="I142" s="45"/>
    </row>
    <row r="143" spans="1:9" x14ac:dyDescent="0.2">
      <c r="A143" s="16">
        <f t="shared" si="5"/>
        <v>132</v>
      </c>
      <c r="B143" s="26" t="s">
        <v>318</v>
      </c>
      <c r="C143" s="17" t="s">
        <v>318</v>
      </c>
      <c r="D143" s="9" t="s">
        <v>319</v>
      </c>
      <c r="E143" s="17" t="s">
        <v>318</v>
      </c>
      <c r="F143" s="9" t="s">
        <v>320</v>
      </c>
      <c r="G143" s="14" t="str">
        <f t="shared" si="4"/>
        <v>Korigovan račun/grupa</v>
      </c>
      <c r="H143" s="10" t="s">
        <v>1166</v>
      </c>
      <c r="I143" s="45"/>
    </row>
    <row r="144" spans="1:9" x14ac:dyDescent="0.2">
      <c r="A144" s="16">
        <f t="shared" si="5"/>
        <v>133</v>
      </c>
      <c r="B144" s="26" t="s">
        <v>321</v>
      </c>
      <c r="C144" s="17" t="s">
        <v>321</v>
      </c>
      <c r="D144" s="9" t="s">
        <v>322</v>
      </c>
      <c r="E144" s="17" t="s">
        <v>321</v>
      </c>
      <c r="F144" s="9" t="s">
        <v>322</v>
      </c>
      <c r="G144" s="14" t="str">
        <f t="shared" si="4"/>
        <v/>
      </c>
      <c r="H144" s="10"/>
      <c r="I144" s="45"/>
    </row>
    <row r="145" spans="1:9" x14ac:dyDescent="0.2">
      <c r="A145" s="16">
        <f t="shared" si="5"/>
        <v>134</v>
      </c>
      <c r="B145" s="26" t="s">
        <v>323</v>
      </c>
      <c r="C145" s="17" t="s">
        <v>323</v>
      </c>
      <c r="D145" s="9" t="s">
        <v>324</v>
      </c>
      <c r="E145" s="17" t="s">
        <v>323</v>
      </c>
      <c r="F145" s="9" t="s">
        <v>324</v>
      </c>
      <c r="G145" s="14" t="str">
        <f t="shared" si="4"/>
        <v/>
      </c>
      <c r="H145" s="10"/>
      <c r="I145" s="45"/>
    </row>
    <row r="146" spans="1:9" x14ac:dyDescent="0.2">
      <c r="A146" s="16">
        <f t="shared" si="5"/>
        <v>135</v>
      </c>
      <c r="B146" s="26" t="s">
        <v>325</v>
      </c>
      <c r="C146" s="17" t="s">
        <v>325</v>
      </c>
      <c r="D146" s="9" t="s">
        <v>326</v>
      </c>
      <c r="E146" s="17" t="s">
        <v>325</v>
      </c>
      <c r="F146" s="9" t="s">
        <v>326</v>
      </c>
      <c r="G146" s="14" t="str">
        <f t="shared" si="4"/>
        <v/>
      </c>
      <c r="H146" s="10"/>
      <c r="I146" s="45"/>
    </row>
    <row r="147" spans="1:9" ht="63.75" customHeight="1" x14ac:dyDescent="0.2">
      <c r="A147" s="16">
        <f t="shared" si="5"/>
        <v>136</v>
      </c>
      <c r="B147" s="31" t="s">
        <v>327</v>
      </c>
      <c r="C147" s="32" t="s">
        <v>327</v>
      </c>
      <c r="D147" s="33" t="s">
        <v>328</v>
      </c>
      <c r="E147" s="32" t="s">
        <v>327</v>
      </c>
      <c r="F147" s="33" t="s">
        <v>329</v>
      </c>
      <c r="G147" s="34" t="str">
        <f t="shared" si="4"/>
        <v>Korigovan račun/grupa</v>
      </c>
      <c r="H147" s="33" t="s">
        <v>1230</v>
      </c>
      <c r="I147" s="46" t="s">
        <v>1219</v>
      </c>
    </row>
    <row r="148" spans="1:9" ht="24" x14ac:dyDescent="0.2">
      <c r="A148" s="16">
        <f t="shared" si="5"/>
        <v>137</v>
      </c>
      <c r="B148" s="26" t="s">
        <v>330</v>
      </c>
      <c r="C148" s="17" t="s">
        <v>330</v>
      </c>
      <c r="D148" s="9" t="s">
        <v>331</v>
      </c>
      <c r="E148" s="17" t="s">
        <v>330</v>
      </c>
      <c r="F148" s="9" t="s">
        <v>332</v>
      </c>
      <c r="G148" s="14" t="str">
        <f t="shared" si="4"/>
        <v>Korigovan račun/grupa</v>
      </c>
      <c r="H148" s="10" t="s">
        <v>1164</v>
      </c>
      <c r="I148" s="45" t="s">
        <v>1261</v>
      </c>
    </row>
    <row r="149" spans="1:9" ht="12.75" customHeight="1" x14ac:dyDescent="0.2">
      <c r="A149" s="16">
        <f t="shared" si="5"/>
        <v>138</v>
      </c>
      <c r="B149" s="26" t="s">
        <v>333</v>
      </c>
      <c r="C149" s="17" t="s">
        <v>52</v>
      </c>
      <c r="D149" s="9" t="s">
        <v>52</v>
      </c>
      <c r="E149" s="17" t="s">
        <v>333</v>
      </c>
      <c r="F149" s="9" t="s">
        <v>334</v>
      </c>
      <c r="G149" s="14" t="str">
        <f t="shared" si="4"/>
        <v>Nov račun</v>
      </c>
      <c r="H149" s="10"/>
      <c r="I149" s="45" t="s">
        <v>1220</v>
      </c>
    </row>
    <row r="150" spans="1:9" x14ac:dyDescent="0.2">
      <c r="A150" s="16">
        <f t="shared" si="5"/>
        <v>139</v>
      </c>
      <c r="B150" s="26" t="s">
        <v>335</v>
      </c>
      <c r="C150" s="17" t="s">
        <v>335</v>
      </c>
      <c r="D150" s="9" t="s">
        <v>336</v>
      </c>
      <c r="E150" s="17" t="s">
        <v>335</v>
      </c>
      <c r="F150" s="9" t="s">
        <v>337</v>
      </c>
      <c r="G150" s="14" t="str">
        <f t="shared" si="4"/>
        <v>Korigovan račun/grupa</v>
      </c>
      <c r="H150" s="21" t="s">
        <v>1167</v>
      </c>
      <c r="I150" s="38" t="s">
        <v>1221</v>
      </c>
    </row>
    <row r="151" spans="1:9" ht="24" x14ac:dyDescent="0.2">
      <c r="A151" s="16">
        <f t="shared" si="5"/>
        <v>140</v>
      </c>
      <c r="B151" s="26" t="s">
        <v>338</v>
      </c>
      <c r="C151" s="17" t="s">
        <v>52</v>
      </c>
      <c r="D151" s="9" t="s">
        <v>52</v>
      </c>
      <c r="E151" s="17" t="s">
        <v>338</v>
      </c>
      <c r="F151" s="9" t="s">
        <v>339</v>
      </c>
      <c r="G151" s="14" t="str">
        <f t="shared" si="4"/>
        <v>Nov račun</v>
      </c>
      <c r="H151" s="14"/>
      <c r="I151" s="47" t="s">
        <v>1209</v>
      </c>
    </row>
    <row r="152" spans="1:9" x14ac:dyDescent="0.2">
      <c r="A152" s="16">
        <f t="shared" si="5"/>
        <v>141</v>
      </c>
      <c r="B152" s="26" t="s">
        <v>340</v>
      </c>
      <c r="C152" s="17" t="s">
        <v>340</v>
      </c>
      <c r="D152" s="9" t="s">
        <v>341</v>
      </c>
      <c r="E152" s="17" t="s">
        <v>340</v>
      </c>
      <c r="F152" s="9" t="s">
        <v>342</v>
      </c>
      <c r="G152" s="14" t="str">
        <f t="shared" si="4"/>
        <v>Korigovan račun/grupa</v>
      </c>
      <c r="H152" s="21" t="s">
        <v>1167</v>
      </c>
      <c r="I152" s="38" t="s">
        <v>1221</v>
      </c>
    </row>
    <row r="153" spans="1:9" x14ac:dyDescent="0.2">
      <c r="A153" s="16">
        <f t="shared" si="5"/>
        <v>142</v>
      </c>
      <c r="B153" s="26" t="s">
        <v>343</v>
      </c>
      <c r="C153" s="17" t="s">
        <v>52</v>
      </c>
      <c r="D153" s="9" t="s">
        <v>52</v>
      </c>
      <c r="E153" s="17" t="s">
        <v>343</v>
      </c>
      <c r="F153" s="9" t="s">
        <v>344</v>
      </c>
      <c r="G153" s="14" t="str">
        <f t="shared" si="4"/>
        <v>Nov račun</v>
      </c>
      <c r="H153" s="10"/>
      <c r="I153" s="38" t="s">
        <v>1276</v>
      </c>
    </row>
    <row r="154" spans="1:9" x14ac:dyDescent="0.2">
      <c r="A154" s="16">
        <f t="shared" si="5"/>
        <v>143</v>
      </c>
      <c r="B154" s="26" t="s">
        <v>345</v>
      </c>
      <c r="C154" s="17" t="s">
        <v>345</v>
      </c>
      <c r="D154" s="9" t="s">
        <v>346</v>
      </c>
      <c r="E154" s="17" t="s">
        <v>345</v>
      </c>
      <c r="F154" s="9" t="s">
        <v>347</v>
      </c>
      <c r="G154" s="14" t="str">
        <f t="shared" si="4"/>
        <v>Korigovan račun/grupa</v>
      </c>
      <c r="H154" s="10" t="s">
        <v>1164</v>
      </c>
      <c r="I154" s="38" t="s">
        <v>1277</v>
      </c>
    </row>
    <row r="155" spans="1:9" x14ac:dyDescent="0.2">
      <c r="A155" s="16">
        <f t="shared" si="5"/>
        <v>144</v>
      </c>
      <c r="B155" s="26" t="s">
        <v>348</v>
      </c>
      <c r="C155" s="17" t="s">
        <v>348</v>
      </c>
      <c r="D155" s="9" t="s">
        <v>349</v>
      </c>
      <c r="E155" s="17" t="s">
        <v>348</v>
      </c>
      <c r="F155" s="9" t="s">
        <v>350</v>
      </c>
      <c r="G155" s="14" t="str">
        <f t="shared" si="4"/>
        <v>Korigovan račun/grupa</v>
      </c>
      <c r="H155" s="10" t="s">
        <v>1185</v>
      </c>
      <c r="I155" s="45"/>
    </row>
    <row r="156" spans="1:9" x14ac:dyDescent="0.2">
      <c r="A156" s="16">
        <f t="shared" si="5"/>
        <v>145</v>
      </c>
      <c r="B156" s="35" t="s">
        <v>351</v>
      </c>
      <c r="C156" s="36" t="s">
        <v>351</v>
      </c>
      <c r="D156" s="37" t="s">
        <v>352</v>
      </c>
      <c r="E156" s="36" t="s">
        <v>351</v>
      </c>
      <c r="F156" s="37" t="s">
        <v>353</v>
      </c>
      <c r="G156" s="34" t="str">
        <f t="shared" si="4"/>
        <v>Korigovan račun/grupa</v>
      </c>
      <c r="H156" s="34" t="s">
        <v>1185</v>
      </c>
      <c r="I156" s="44"/>
    </row>
    <row r="157" spans="1:9" ht="13.5" customHeight="1" x14ac:dyDescent="0.2">
      <c r="A157" s="16">
        <f t="shared" si="5"/>
        <v>146</v>
      </c>
      <c r="B157" s="26" t="s">
        <v>354</v>
      </c>
      <c r="C157" s="17" t="s">
        <v>354</v>
      </c>
      <c r="D157" s="9" t="s">
        <v>355</v>
      </c>
      <c r="E157" s="17" t="s">
        <v>354</v>
      </c>
      <c r="F157" s="9" t="s">
        <v>356</v>
      </c>
      <c r="G157" s="14" t="str">
        <f t="shared" si="4"/>
        <v>Korigovan račun/grupa</v>
      </c>
      <c r="H157" s="10" t="s">
        <v>1164</v>
      </c>
      <c r="I157" s="45" t="s">
        <v>1169</v>
      </c>
    </row>
    <row r="158" spans="1:9" x14ac:dyDescent="0.2">
      <c r="A158" s="16">
        <f t="shared" si="5"/>
        <v>147</v>
      </c>
      <c r="B158" s="26" t="s">
        <v>357</v>
      </c>
      <c r="C158" s="17" t="s">
        <v>52</v>
      </c>
      <c r="D158" s="9" t="s">
        <v>52</v>
      </c>
      <c r="E158" s="17" t="s">
        <v>357</v>
      </c>
      <c r="F158" s="9" t="s">
        <v>358</v>
      </c>
      <c r="G158" s="14" t="str">
        <f t="shared" si="4"/>
        <v>Nov račun</v>
      </c>
      <c r="H158" s="10"/>
      <c r="I158" s="45" t="s">
        <v>1180</v>
      </c>
    </row>
    <row r="159" spans="1:9" x14ac:dyDescent="0.2">
      <c r="A159" s="16">
        <f t="shared" si="5"/>
        <v>148</v>
      </c>
      <c r="B159" s="26" t="s">
        <v>359</v>
      </c>
      <c r="C159" s="17" t="s">
        <v>52</v>
      </c>
      <c r="D159" s="9" t="s">
        <v>52</v>
      </c>
      <c r="E159" s="17" t="s">
        <v>359</v>
      </c>
      <c r="F159" s="9" t="s">
        <v>360</v>
      </c>
      <c r="G159" s="14" t="str">
        <f t="shared" si="4"/>
        <v>Nov račun</v>
      </c>
      <c r="H159" s="10"/>
      <c r="I159" s="45" t="s">
        <v>1180</v>
      </c>
    </row>
    <row r="160" spans="1:9" x14ac:dyDescent="0.2">
      <c r="A160" s="16">
        <f t="shared" si="5"/>
        <v>149</v>
      </c>
      <c r="B160" s="26" t="s">
        <v>361</v>
      </c>
      <c r="C160" s="17" t="s">
        <v>52</v>
      </c>
      <c r="D160" s="9" t="s">
        <v>52</v>
      </c>
      <c r="E160" s="17" t="s">
        <v>361</v>
      </c>
      <c r="F160" s="9" t="s">
        <v>362</v>
      </c>
      <c r="G160" s="14" t="str">
        <f t="shared" si="4"/>
        <v>Nov račun</v>
      </c>
      <c r="H160" s="10"/>
      <c r="I160" s="45" t="s">
        <v>1180</v>
      </c>
    </row>
    <row r="161" spans="1:9" x14ac:dyDescent="0.2">
      <c r="A161" s="16">
        <f t="shared" si="5"/>
        <v>150</v>
      </c>
      <c r="B161" s="26" t="s">
        <v>363</v>
      </c>
      <c r="C161" s="17" t="s">
        <v>363</v>
      </c>
      <c r="D161" s="9" t="s">
        <v>364</v>
      </c>
      <c r="E161" s="17" t="s">
        <v>363</v>
      </c>
      <c r="F161" s="9" t="s">
        <v>365</v>
      </c>
      <c r="G161" s="14" t="str">
        <f t="shared" si="4"/>
        <v>Korigovan račun/grupa</v>
      </c>
      <c r="H161" s="10" t="s">
        <v>1185</v>
      </c>
      <c r="I161" s="45"/>
    </row>
    <row r="162" spans="1:9" x14ac:dyDescent="0.2">
      <c r="A162" s="16">
        <f t="shared" si="5"/>
        <v>151</v>
      </c>
      <c r="B162" s="35" t="s">
        <v>366</v>
      </c>
      <c r="C162" s="36" t="s">
        <v>366</v>
      </c>
      <c r="D162" s="37" t="s">
        <v>367</v>
      </c>
      <c r="E162" s="36" t="s">
        <v>366</v>
      </c>
      <c r="F162" s="37" t="s">
        <v>367</v>
      </c>
      <c r="G162" s="34" t="str">
        <f t="shared" si="4"/>
        <v/>
      </c>
      <c r="H162" s="34"/>
      <c r="I162" s="44"/>
    </row>
    <row r="163" spans="1:9" x14ac:dyDescent="0.2">
      <c r="A163" s="16">
        <f t="shared" si="5"/>
        <v>152</v>
      </c>
      <c r="B163" s="26" t="s">
        <v>368</v>
      </c>
      <c r="C163" s="17" t="s">
        <v>368</v>
      </c>
      <c r="D163" s="9" t="s">
        <v>369</v>
      </c>
      <c r="E163" s="17" t="s">
        <v>368</v>
      </c>
      <c r="F163" s="9" t="s">
        <v>370</v>
      </c>
      <c r="G163" s="14" t="str">
        <f t="shared" si="4"/>
        <v>Korigovan račun/grupa</v>
      </c>
      <c r="H163" s="10" t="s">
        <v>1166</v>
      </c>
      <c r="I163" s="45"/>
    </row>
    <row r="164" spans="1:9" x14ac:dyDescent="0.2">
      <c r="A164" s="16">
        <f t="shared" si="5"/>
        <v>153</v>
      </c>
      <c r="B164" s="26" t="s">
        <v>371</v>
      </c>
      <c r="C164" s="17" t="s">
        <v>371</v>
      </c>
      <c r="D164" s="9" t="s">
        <v>372</v>
      </c>
      <c r="E164" s="17" t="s">
        <v>371</v>
      </c>
      <c r="F164" s="9" t="s">
        <v>373</v>
      </c>
      <c r="G164" s="14" t="str">
        <f t="shared" si="4"/>
        <v>Korigovan račun/grupa</v>
      </c>
      <c r="H164" s="10" t="s">
        <v>1164</v>
      </c>
      <c r="I164" s="45" t="s">
        <v>1181</v>
      </c>
    </row>
    <row r="165" spans="1:9" x14ac:dyDescent="0.2">
      <c r="A165" s="16">
        <f t="shared" si="5"/>
        <v>154</v>
      </c>
      <c r="B165" s="26" t="s">
        <v>374</v>
      </c>
      <c r="C165" s="17" t="s">
        <v>52</v>
      </c>
      <c r="D165" s="9" t="s">
        <v>52</v>
      </c>
      <c r="E165" s="17" t="s">
        <v>374</v>
      </c>
      <c r="F165" s="9" t="s">
        <v>375</v>
      </c>
      <c r="G165" s="14" t="str">
        <f t="shared" si="4"/>
        <v>Nov račun</v>
      </c>
      <c r="H165" s="10"/>
      <c r="I165" s="45" t="s">
        <v>1182</v>
      </c>
    </row>
    <row r="166" spans="1:9" x14ac:dyDescent="0.2">
      <c r="A166" s="16">
        <f t="shared" si="5"/>
        <v>155</v>
      </c>
      <c r="B166" s="26" t="s">
        <v>376</v>
      </c>
      <c r="C166" s="17" t="s">
        <v>376</v>
      </c>
      <c r="D166" s="9" t="s">
        <v>377</v>
      </c>
      <c r="E166" s="17" t="s">
        <v>376</v>
      </c>
      <c r="F166" s="9" t="s">
        <v>377</v>
      </c>
      <c r="G166" s="14" t="str">
        <f t="shared" si="4"/>
        <v/>
      </c>
      <c r="H166" s="10"/>
      <c r="I166" s="45"/>
    </row>
    <row r="167" spans="1:9" x14ac:dyDescent="0.2">
      <c r="A167" s="16">
        <f t="shared" si="5"/>
        <v>156</v>
      </c>
      <c r="B167" s="26" t="s">
        <v>378</v>
      </c>
      <c r="C167" s="17" t="s">
        <v>378</v>
      </c>
      <c r="D167" s="9" t="s">
        <v>379</v>
      </c>
      <c r="E167" s="17" t="s">
        <v>378</v>
      </c>
      <c r="F167" s="9" t="s">
        <v>379</v>
      </c>
      <c r="G167" s="14" t="str">
        <f t="shared" si="4"/>
        <v/>
      </c>
      <c r="H167" s="10"/>
      <c r="I167" s="45"/>
    </row>
    <row r="168" spans="1:9" x14ac:dyDescent="0.2">
      <c r="A168" s="16">
        <f t="shared" si="5"/>
        <v>157</v>
      </c>
      <c r="B168" s="26" t="s">
        <v>380</v>
      </c>
      <c r="C168" s="17" t="s">
        <v>380</v>
      </c>
      <c r="D168" s="9" t="s">
        <v>381</v>
      </c>
      <c r="E168" s="17" t="s">
        <v>380</v>
      </c>
      <c r="F168" s="9" t="s">
        <v>381</v>
      </c>
      <c r="G168" s="14" t="str">
        <f t="shared" si="4"/>
        <v/>
      </c>
      <c r="H168" s="10"/>
      <c r="I168" s="45"/>
    </row>
    <row r="169" spans="1:9" x14ac:dyDescent="0.2">
      <c r="A169" s="16">
        <f t="shared" si="5"/>
        <v>158</v>
      </c>
      <c r="B169" s="26" t="s">
        <v>382</v>
      </c>
      <c r="C169" s="17" t="s">
        <v>382</v>
      </c>
      <c r="D169" s="9" t="s">
        <v>383</v>
      </c>
      <c r="E169" s="17" t="s">
        <v>382</v>
      </c>
      <c r="F169" s="9" t="s">
        <v>383</v>
      </c>
      <c r="G169" s="14" t="str">
        <f t="shared" si="4"/>
        <v/>
      </c>
      <c r="H169" s="10"/>
      <c r="I169" s="45"/>
    </row>
    <row r="170" spans="1:9" x14ac:dyDescent="0.2">
      <c r="A170" s="16">
        <f t="shared" si="5"/>
        <v>159</v>
      </c>
      <c r="B170" s="26" t="s">
        <v>384</v>
      </c>
      <c r="C170" s="17" t="s">
        <v>384</v>
      </c>
      <c r="D170" s="9" t="s">
        <v>385</v>
      </c>
      <c r="E170" s="17" t="s">
        <v>384</v>
      </c>
      <c r="F170" s="9" t="s">
        <v>385</v>
      </c>
      <c r="G170" s="14" t="str">
        <f t="shared" si="4"/>
        <v/>
      </c>
      <c r="H170" s="10"/>
      <c r="I170" s="45"/>
    </row>
    <row r="171" spans="1:9" x14ac:dyDescent="0.2">
      <c r="A171" s="16">
        <f t="shared" si="5"/>
        <v>160</v>
      </c>
      <c r="B171" s="26" t="s">
        <v>386</v>
      </c>
      <c r="C171" s="17" t="s">
        <v>386</v>
      </c>
      <c r="D171" s="9" t="s">
        <v>387</v>
      </c>
      <c r="E171" s="17" t="s">
        <v>386</v>
      </c>
      <c r="F171" s="9" t="s">
        <v>387</v>
      </c>
      <c r="G171" s="14" t="str">
        <f t="shared" si="4"/>
        <v/>
      </c>
      <c r="H171" s="10"/>
      <c r="I171" s="45"/>
    </row>
    <row r="172" spans="1:9" x14ac:dyDescent="0.2">
      <c r="A172" s="16">
        <f t="shared" si="5"/>
        <v>161</v>
      </c>
      <c r="B172" s="26" t="s">
        <v>388</v>
      </c>
      <c r="C172" s="17" t="s">
        <v>388</v>
      </c>
      <c r="D172" s="9" t="s">
        <v>389</v>
      </c>
      <c r="E172" s="17" t="s">
        <v>388</v>
      </c>
      <c r="F172" s="9" t="s">
        <v>389</v>
      </c>
      <c r="G172" s="14" t="str">
        <f t="shared" si="4"/>
        <v/>
      </c>
      <c r="H172" s="10"/>
      <c r="I172" s="45"/>
    </row>
    <row r="173" spans="1:9" x14ac:dyDescent="0.2">
      <c r="A173" s="16">
        <f t="shared" si="5"/>
        <v>162</v>
      </c>
      <c r="B173" s="35" t="s">
        <v>390</v>
      </c>
      <c r="C173" s="36" t="s">
        <v>390</v>
      </c>
      <c r="D173" s="37" t="s">
        <v>391</v>
      </c>
      <c r="E173" s="36" t="s">
        <v>390</v>
      </c>
      <c r="F173" s="37" t="s">
        <v>391</v>
      </c>
      <c r="G173" s="34" t="str">
        <f t="shared" si="4"/>
        <v/>
      </c>
      <c r="H173" s="34"/>
      <c r="I173" s="44"/>
    </row>
    <row r="174" spans="1:9" x14ac:dyDescent="0.2">
      <c r="A174" s="16">
        <f t="shared" si="5"/>
        <v>163</v>
      </c>
      <c r="B174" s="26" t="s">
        <v>392</v>
      </c>
      <c r="C174" s="17" t="s">
        <v>392</v>
      </c>
      <c r="D174" s="9" t="s">
        <v>393</v>
      </c>
      <c r="E174" s="17" t="s">
        <v>392</v>
      </c>
      <c r="F174" s="9" t="s">
        <v>394</v>
      </c>
      <c r="G174" s="14" t="str">
        <f t="shared" si="4"/>
        <v>Korigovan račun/grupa</v>
      </c>
      <c r="H174" s="10" t="s">
        <v>1164</v>
      </c>
      <c r="I174" s="45" t="s">
        <v>1183</v>
      </c>
    </row>
    <row r="175" spans="1:9" x14ac:dyDescent="0.2">
      <c r="A175" s="16">
        <f t="shared" si="5"/>
        <v>164</v>
      </c>
      <c r="B175" s="26" t="s">
        <v>395</v>
      </c>
      <c r="C175" s="17" t="s">
        <v>395</v>
      </c>
      <c r="D175" s="9" t="s">
        <v>396</v>
      </c>
      <c r="E175" s="17" t="s">
        <v>395</v>
      </c>
      <c r="F175" s="9" t="s">
        <v>397</v>
      </c>
      <c r="G175" s="14" t="str">
        <f t="shared" si="4"/>
        <v>Korigovan račun/grupa</v>
      </c>
      <c r="H175" s="10" t="s">
        <v>1164</v>
      </c>
      <c r="I175" s="45" t="s">
        <v>1183</v>
      </c>
    </row>
    <row r="176" spans="1:9" x14ac:dyDescent="0.2">
      <c r="A176" s="16">
        <f t="shared" si="5"/>
        <v>165</v>
      </c>
      <c r="B176" s="26" t="s">
        <v>398</v>
      </c>
      <c r="C176" s="17" t="s">
        <v>398</v>
      </c>
      <c r="D176" s="9" t="s">
        <v>399</v>
      </c>
      <c r="E176" s="17" t="s">
        <v>398</v>
      </c>
      <c r="F176" s="9" t="s">
        <v>399</v>
      </c>
      <c r="G176" s="14" t="str">
        <f t="shared" si="4"/>
        <v/>
      </c>
      <c r="H176" s="10"/>
      <c r="I176" s="45"/>
    </row>
    <row r="177" spans="1:9" x14ac:dyDescent="0.2">
      <c r="A177" s="16">
        <f t="shared" si="5"/>
        <v>166</v>
      </c>
      <c r="B177" s="26" t="s">
        <v>400</v>
      </c>
      <c r="C177" s="17" t="s">
        <v>400</v>
      </c>
      <c r="D177" s="9" t="s">
        <v>401</v>
      </c>
      <c r="E177" s="17" t="s">
        <v>400</v>
      </c>
      <c r="F177" s="9" t="s">
        <v>401</v>
      </c>
      <c r="G177" s="14" t="str">
        <f t="shared" si="4"/>
        <v/>
      </c>
      <c r="H177" s="10"/>
      <c r="I177" s="45"/>
    </row>
    <row r="178" spans="1:9" x14ac:dyDescent="0.2">
      <c r="A178" s="16">
        <f t="shared" si="5"/>
        <v>167</v>
      </c>
      <c r="B178" s="26" t="s">
        <v>402</v>
      </c>
      <c r="C178" s="17" t="s">
        <v>402</v>
      </c>
      <c r="D178" s="9" t="s">
        <v>403</v>
      </c>
      <c r="E178" s="17" t="s">
        <v>402</v>
      </c>
      <c r="F178" s="9" t="s">
        <v>403</v>
      </c>
      <c r="G178" s="14" t="str">
        <f t="shared" si="4"/>
        <v/>
      </c>
      <c r="H178" s="10"/>
      <c r="I178" s="45"/>
    </row>
    <row r="179" spans="1:9" x14ac:dyDescent="0.2">
      <c r="A179" s="16">
        <f t="shared" si="5"/>
        <v>168</v>
      </c>
      <c r="B179" s="26" t="s">
        <v>404</v>
      </c>
      <c r="C179" s="17" t="s">
        <v>404</v>
      </c>
      <c r="D179" s="9" t="s">
        <v>405</v>
      </c>
      <c r="E179" s="17" t="s">
        <v>404</v>
      </c>
      <c r="F179" s="9" t="s">
        <v>405</v>
      </c>
      <c r="G179" s="14" t="str">
        <f t="shared" si="4"/>
        <v/>
      </c>
      <c r="H179" s="10"/>
      <c r="I179" s="45"/>
    </row>
    <row r="180" spans="1:9" x14ac:dyDescent="0.2">
      <c r="A180" s="16">
        <f t="shared" si="5"/>
        <v>169</v>
      </c>
      <c r="B180" s="26" t="s">
        <v>406</v>
      </c>
      <c r="C180" s="17" t="s">
        <v>52</v>
      </c>
      <c r="D180" s="9" t="s">
        <v>52</v>
      </c>
      <c r="E180" s="17" t="s">
        <v>406</v>
      </c>
      <c r="F180" s="9" t="s">
        <v>407</v>
      </c>
      <c r="G180" s="14" t="str">
        <f t="shared" si="4"/>
        <v>Nov račun</v>
      </c>
      <c r="H180" s="10"/>
      <c r="I180" s="45" t="s">
        <v>1184</v>
      </c>
    </row>
    <row r="181" spans="1:9" x14ac:dyDescent="0.2">
      <c r="A181" s="16">
        <f t="shared" si="5"/>
        <v>170</v>
      </c>
      <c r="B181" s="26" t="s">
        <v>408</v>
      </c>
      <c r="C181" s="17" t="s">
        <v>52</v>
      </c>
      <c r="D181" s="9" t="s">
        <v>52</v>
      </c>
      <c r="E181" s="17" t="s">
        <v>408</v>
      </c>
      <c r="F181" s="9" t="s">
        <v>409</v>
      </c>
      <c r="G181" s="14" t="str">
        <f t="shared" si="4"/>
        <v>Nov račun</v>
      </c>
      <c r="H181" s="10"/>
      <c r="I181" s="45"/>
    </row>
    <row r="182" spans="1:9" x14ac:dyDescent="0.2">
      <c r="A182" s="16">
        <f t="shared" si="5"/>
        <v>171</v>
      </c>
      <c r="B182" s="35" t="s">
        <v>410</v>
      </c>
      <c r="C182" s="36" t="s">
        <v>410</v>
      </c>
      <c r="D182" s="37" t="s">
        <v>411</v>
      </c>
      <c r="E182" s="36" t="s">
        <v>410</v>
      </c>
      <c r="F182" s="37" t="s">
        <v>411</v>
      </c>
      <c r="G182" s="34" t="str">
        <f t="shared" si="4"/>
        <v/>
      </c>
      <c r="H182" s="34"/>
      <c r="I182" s="44"/>
    </row>
    <row r="183" spans="1:9" x14ac:dyDescent="0.2">
      <c r="A183" s="16">
        <f t="shared" si="5"/>
        <v>172</v>
      </c>
      <c r="B183" s="26" t="s">
        <v>412</v>
      </c>
      <c r="C183" s="17" t="s">
        <v>412</v>
      </c>
      <c r="D183" s="9" t="s">
        <v>413</v>
      </c>
      <c r="E183" s="17" t="s">
        <v>412</v>
      </c>
      <c r="F183" s="9" t="s">
        <v>413</v>
      </c>
      <c r="G183" s="14" t="str">
        <f t="shared" si="4"/>
        <v/>
      </c>
      <c r="H183" s="10"/>
      <c r="I183" s="45"/>
    </row>
    <row r="184" spans="1:9" x14ac:dyDescent="0.2">
      <c r="A184" s="16">
        <f t="shared" si="5"/>
        <v>173</v>
      </c>
      <c r="B184" s="26" t="s">
        <v>414</v>
      </c>
      <c r="C184" s="17" t="s">
        <v>414</v>
      </c>
      <c r="D184" s="9" t="s">
        <v>415</v>
      </c>
      <c r="E184" s="17" t="s">
        <v>414</v>
      </c>
      <c r="F184" s="9" t="s">
        <v>415</v>
      </c>
      <c r="G184" s="14" t="str">
        <f t="shared" si="4"/>
        <v/>
      </c>
      <c r="H184" s="10"/>
      <c r="I184" s="45"/>
    </row>
    <row r="185" spans="1:9" x14ac:dyDescent="0.2">
      <c r="A185" s="16">
        <f t="shared" si="5"/>
        <v>174</v>
      </c>
      <c r="B185" s="26" t="s">
        <v>416</v>
      </c>
      <c r="C185" s="17" t="s">
        <v>416</v>
      </c>
      <c r="D185" s="9" t="s">
        <v>417</v>
      </c>
      <c r="E185" s="17" t="s">
        <v>416</v>
      </c>
      <c r="F185" s="9" t="s">
        <v>417</v>
      </c>
      <c r="G185" s="14" t="str">
        <f t="shared" si="4"/>
        <v/>
      </c>
      <c r="H185" s="10"/>
      <c r="I185" s="45"/>
    </row>
    <row r="186" spans="1:9" x14ac:dyDescent="0.2">
      <c r="A186" s="16">
        <f t="shared" si="5"/>
        <v>175</v>
      </c>
      <c r="B186" s="26" t="s">
        <v>418</v>
      </c>
      <c r="C186" s="17" t="s">
        <v>418</v>
      </c>
      <c r="D186" s="9" t="s">
        <v>419</v>
      </c>
      <c r="E186" s="17" t="s">
        <v>418</v>
      </c>
      <c r="F186" s="9" t="s">
        <v>419</v>
      </c>
      <c r="G186" s="14" t="str">
        <f t="shared" si="4"/>
        <v/>
      </c>
      <c r="H186" s="10"/>
      <c r="I186" s="45"/>
    </row>
    <row r="187" spans="1:9" x14ac:dyDescent="0.2">
      <c r="A187" s="16">
        <f t="shared" si="5"/>
        <v>176</v>
      </c>
      <c r="B187" s="26" t="s">
        <v>420</v>
      </c>
      <c r="C187" s="17" t="s">
        <v>420</v>
      </c>
      <c r="D187" s="9" t="s">
        <v>421</v>
      </c>
      <c r="E187" s="17" t="s">
        <v>420</v>
      </c>
      <c r="F187" s="9" t="s">
        <v>421</v>
      </c>
      <c r="G187" s="14" t="str">
        <f t="shared" si="4"/>
        <v/>
      </c>
      <c r="H187" s="10"/>
      <c r="I187" s="45"/>
    </row>
    <row r="188" spans="1:9" x14ac:dyDescent="0.2">
      <c r="A188" s="16">
        <f t="shared" si="5"/>
        <v>177</v>
      </c>
      <c r="B188" s="26" t="s">
        <v>422</v>
      </c>
      <c r="C188" s="17" t="s">
        <v>422</v>
      </c>
      <c r="D188" s="9" t="s">
        <v>423</v>
      </c>
      <c r="E188" s="17" t="s">
        <v>422</v>
      </c>
      <c r="F188" s="9" t="s">
        <v>423</v>
      </c>
      <c r="G188" s="14" t="str">
        <f t="shared" si="4"/>
        <v/>
      </c>
      <c r="H188" s="10"/>
      <c r="I188" s="45"/>
    </row>
    <row r="189" spans="1:9" x14ac:dyDescent="0.2">
      <c r="A189" s="16">
        <f t="shared" si="5"/>
        <v>178</v>
      </c>
      <c r="B189" s="26" t="s">
        <v>424</v>
      </c>
      <c r="C189" s="17" t="s">
        <v>424</v>
      </c>
      <c r="D189" s="9" t="s">
        <v>425</v>
      </c>
      <c r="E189" s="17" t="s">
        <v>424</v>
      </c>
      <c r="F189" s="9" t="s">
        <v>425</v>
      </c>
      <c r="G189" s="14" t="str">
        <f t="shared" si="4"/>
        <v/>
      </c>
      <c r="H189" s="10"/>
      <c r="I189" s="45"/>
    </row>
    <row r="190" spans="1:9" x14ac:dyDescent="0.2">
      <c r="A190" s="16">
        <f t="shared" si="5"/>
        <v>179</v>
      </c>
      <c r="B190" s="35" t="s">
        <v>426</v>
      </c>
      <c r="C190" s="36" t="s">
        <v>426</v>
      </c>
      <c r="D190" s="37" t="s">
        <v>427</v>
      </c>
      <c r="E190" s="36" t="s">
        <v>426</v>
      </c>
      <c r="F190" s="37" t="s">
        <v>427</v>
      </c>
      <c r="G190" s="34" t="str">
        <f t="shared" si="4"/>
        <v/>
      </c>
      <c r="H190" s="34"/>
      <c r="I190" s="44"/>
    </row>
    <row r="191" spans="1:9" x14ac:dyDescent="0.2">
      <c r="A191" s="16">
        <f t="shared" si="5"/>
        <v>180</v>
      </c>
      <c r="B191" s="26" t="s">
        <v>428</v>
      </c>
      <c r="C191" s="17" t="s">
        <v>428</v>
      </c>
      <c r="D191" s="9" t="s">
        <v>429</v>
      </c>
      <c r="E191" s="17" t="s">
        <v>428</v>
      </c>
      <c r="F191" s="9" t="s">
        <v>429</v>
      </c>
      <c r="G191" s="14" t="str">
        <f t="shared" si="4"/>
        <v/>
      </c>
      <c r="H191" s="10"/>
      <c r="I191" s="45"/>
    </row>
    <row r="192" spans="1:9" x14ac:dyDescent="0.2">
      <c r="A192" s="16">
        <f t="shared" si="5"/>
        <v>181</v>
      </c>
      <c r="B192" s="26" t="s">
        <v>430</v>
      </c>
      <c r="C192" s="17" t="s">
        <v>430</v>
      </c>
      <c r="D192" s="9" t="s">
        <v>431</v>
      </c>
      <c r="E192" s="17" t="s">
        <v>430</v>
      </c>
      <c r="F192" s="9" t="s">
        <v>431</v>
      </c>
      <c r="G192" s="14" t="str">
        <f t="shared" si="4"/>
        <v/>
      </c>
      <c r="H192" s="10"/>
      <c r="I192" s="45"/>
    </row>
    <row r="193" spans="1:9" x14ac:dyDescent="0.2">
      <c r="A193" s="16">
        <f t="shared" si="5"/>
        <v>182</v>
      </c>
      <c r="B193" s="26" t="s">
        <v>432</v>
      </c>
      <c r="C193" s="17" t="s">
        <v>432</v>
      </c>
      <c r="D193" s="9" t="s">
        <v>433</v>
      </c>
      <c r="E193" s="17" t="s">
        <v>432</v>
      </c>
      <c r="F193" s="9" t="s">
        <v>434</v>
      </c>
      <c r="G193" s="14" t="str">
        <f t="shared" si="4"/>
        <v>Korigovan račun/grupa</v>
      </c>
      <c r="H193" s="10" t="s">
        <v>1185</v>
      </c>
      <c r="I193" s="45"/>
    </row>
    <row r="194" spans="1:9" x14ac:dyDescent="0.2">
      <c r="A194" s="16">
        <f t="shared" si="5"/>
        <v>183</v>
      </c>
      <c r="B194" s="26" t="s">
        <v>435</v>
      </c>
      <c r="C194" s="17" t="s">
        <v>435</v>
      </c>
      <c r="D194" s="9" t="s">
        <v>436</v>
      </c>
      <c r="E194" s="17" t="s">
        <v>435</v>
      </c>
      <c r="F194" s="9" t="s">
        <v>436</v>
      </c>
      <c r="G194" s="14" t="str">
        <f t="shared" si="4"/>
        <v/>
      </c>
      <c r="H194" s="10"/>
      <c r="I194" s="45"/>
    </row>
    <row r="195" spans="1:9" x14ac:dyDescent="0.2">
      <c r="A195" s="16">
        <f t="shared" si="5"/>
        <v>184</v>
      </c>
      <c r="B195" s="26" t="s">
        <v>437</v>
      </c>
      <c r="C195" s="17" t="s">
        <v>437</v>
      </c>
      <c r="D195" s="9" t="s">
        <v>438</v>
      </c>
      <c r="E195" s="17" t="s">
        <v>437</v>
      </c>
      <c r="F195" s="9" t="s">
        <v>438</v>
      </c>
      <c r="G195" s="14" t="str">
        <f t="shared" si="4"/>
        <v/>
      </c>
      <c r="H195" s="10"/>
      <c r="I195" s="45"/>
    </row>
    <row r="196" spans="1:9" x14ac:dyDescent="0.2">
      <c r="A196" s="16">
        <f t="shared" si="5"/>
        <v>185</v>
      </c>
      <c r="B196" s="26" t="s">
        <v>439</v>
      </c>
      <c r="C196" s="17" t="s">
        <v>439</v>
      </c>
      <c r="D196" s="9" t="s">
        <v>440</v>
      </c>
      <c r="E196" s="17" t="s">
        <v>439</v>
      </c>
      <c r="F196" s="9" t="s">
        <v>440</v>
      </c>
      <c r="G196" s="14" t="str">
        <f t="shared" si="4"/>
        <v/>
      </c>
      <c r="H196" s="10"/>
      <c r="I196" s="45"/>
    </row>
    <row r="197" spans="1:9" x14ac:dyDescent="0.2">
      <c r="A197" s="16">
        <f t="shared" si="5"/>
        <v>186</v>
      </c>
      <c r="B197" s="26" t="s">
        <v>441</v>
      </c>
      <c r="C197" s="17" t="s">
        <v>441</v>
      </c>
      <c r="D197" s="9" t="s">
        <v>442</v>
      </c>
      <c r="E197" s="17" t="s">
        <v>441</v>
      </c>
      <c r="F197" s="9" t="s">
        <v>442</v>
      </c>
      <c r="G197" s="14" t="str">
        <f t="shared" si="4"/>
        <v/>
      </c>
      <c r="H197" s="10"/>
      <c r="I197" s="45"/>
    </row>
    <row r="198" spans="1:9" x14ac:dyDescent="0.2">
      <c r="A198" s="16">
        <f t="shared" si="5"/>
        <v>187</v>
      </c>
      <c r="B198" s="35" t="s">
        <v>443</v>
      </c>
      <c r="C198" s="36" t="s">
        <v>443</v>
      </c>
      <c r="D198" s="37" t="s">
        <v>444</v>
      </c>
      <c r="E198" s="36" t="s">
        <v>443</v>
      </c>
      <c r="F198" s="37" t="s">
        <v>444</v>
      </c>
      <c r="G198" s="34" t="str">
        <f t="shared" si="4"/>
        <v/>
      </c>
      <c r="H198" s="34"/>
      <c r="I198" s="44"/>
    </row>
    <row r="199" spans="1:9" x14ac:dyDescent="0.2">
      <c r="A199" s="16">
        <f t="shared" si="5"/>
        <v>188</v>
      </c>
      <c r="B199" s="26" t="s">
        <v>445</v>
      </c>
      <c r="C199" s="17" t="s">
        <v>445</v>
      </c>
      <c r="D199" s="9" t="s">
        <v>446</v>
      </c>
      <c r="E199" s="17" t="s">
        <v>445</v>
      </c>
      <c r="F199" s="9" t="s">
        <v>446</v>
      </c>
      <c r="G199" s="14" t="str">
        <f t="shared" si="4"/>
        <v/>
      </c>
      <c r="H199" s="10"/>
      <c r="I199" s="45"/>
    </row>
    <row r="200" spans="1:9" x14ac:dyDescent="0.2">
      <c r="A200" s="16">
        <f t="shared" si="5"/>
        <v>189</v>
      </c>
      <c r="B200" s="26" t="s">
        <v>447</v>
      </c>
      <c r="C200" s="17" t="s">
        <v>447</v>
      </c>
      <c r="D200" s="9" t="s">
        <v>448</v>
      </c>
      <c r="E200" s="17" t="s">
        <v>447</v>
      </c>
      <c r="F200" s="9" t="s">
        <v>448</v>
      </c>
      <c r="G200" s="14" t="str">
        <f t="shared" si="4"/>
        <v/>
      </c>
      <c r="H200" s="10"/>
      <c r="I200" s="45"/>
    </row>
    <row r="201" spans="1:9" x14ac:dyDescent="0.2">
      <c r="A201" s="16">
        <f t="shared" si="5"/>
        <v>190</v>
      </c>
      <c r="B201" s="26" t="s">
        <v>449</v>
      </c>
      <c r="C201" s="17" t="s">
        <v>449</v>
      </c>
      <c r="D201" s="9" t="s">
        <v>450</v>
      </c>
      <c r="E201" s="17" t="s">
        <v>449</v>
      </c>
      <c r="F201" s="9" t="s">
        <v>450</v>
      </c>
      <c r="G201" s="14" t="str">
        <f t="shared" si="4"/>
        <v/>
      </c>
      <c r="H201" s="10"/>
      <c r="I201" s="45"/>
    </row>
    <row r="202" spans="1:9" x14ac:dyDescent="0.2">
      <c r="A202" s="16">
        <f t="shared" si="5"/>
        <v>191</v>
      </c>
      <c r="B202" s="26" t="s">
        <v>451</v>
      </c>
      <c r="C202" s="17" t="s">
        <v>451</v>
      </c>
      <c r="D202" s="9" t="s">
        <v>452</v>
      </c>
      <c r="E202" s="17" t="s">
        <v>451</v>
      </c>
      <c r="F202" s="9" t="s">
        <v>452</v>
      </c>
      <c r="G202" s="14" t="str">
        <f t="shared" si="4"/>
        <v/>
      </c>
      <c r="H202" s="10"/>
      <c r="I202" s="45"/>
    </row>
    <row r="203" spans="1:9" x14ac:dyDescent="0.2">
      <c r="A203" s="16">
        <f t="shared" si="5"/>
        <v>192</v>
      </c>
      <c r="B203" s="26" t="s">
        <v>453</v>
      </c>
      <c r="C203" s="17" t="s">
        <v>453</v>
      </c>
      <c r="D203" s="9" t="s">
        <v>454</v>
      </c>
      <c r="E203" s="17" t="s">
        <v>453</v>
      </c>
      <c r="F203" s="9" t="s">
        <v>454</v>
      </c>
      <c r="G203" s="14" t="str">
        <f t="shared" si="4"/>
        <v/>
      </c>
      <c r="H203" s="10"/>
      <c r="I203" s="45"/>
    </row>
    <row r="204" spans="1:9" x14ac:dyDescent="0.2">
      <c r="A204" s="16">
        <f t="shared" si="5"/>
        <v>193</v>
      </c>
      <c r="B204" s="26" t="s">
        <v>455</v>
      </c>
      <c r="C204" s="17" t="s">
        <v>455</v>
      </c>
      <c r="D204" s="9" t="s">
        <v>456</v>
      </c>
      <c r="E204" s="17" t="s">
        <v>455</v>
      </c>
      <c r="F204" s="9" t="s">
        <v>456</v>
      </c>
      <c r="G204" s="14" t="str">
        <f t="shared" ref="G204:G267" si="6">+IF(AND(D204="",F204&lt;&gt;""), "Nov račun",IF(AND(D204&lt;&gt;"",F204=""), "Brisan račun",IF(OR(AND(D204&lt;&gt;"",F204&lt;&gt;"",D204&lt;&gt;F204),H204&lt;&gt;""),"Korigovan račun/grupa","")))</f>
        <v/>
      </c>
      <c r="H204" s="10"/>
      <c r="I204" s="45"/>
    </row>
    <row r="205" spans="1:9" x14ac:dyDescent="0.2">
      <c r="A205" s="16">
        <f t="shared" si="5"/>
        <v>194</v>
      </c>
      <c r="B205" s="26" t="s">
        <v>457</v>
      </c>
      <c r="C205" s="17" t="s">
        <v>457</v>
      </c>
      <c r="D205" s="9" t="s">
        <v>458</v>
      </c>
      <c r="E205" s="17" t="s">
        <v>457</v>
      </c>
      <c r="F205" s="9" t="s">
        <v>458</v>
      </c>
      <c r="G205" s="14" t="str">
        <f t="shared" si="6"/>
        <v/>
      </c>
      <c r="H205" s="10"/>
      <c r="I205" s="45"/>
    </row>
    <row r="206" spans="1:9" x14ac:dyDescent="0.2">
      <c r="A206" s="16">
        <f t="shared" ref="A206:A269" si="7">A205+1</f>
        <v>195</v>
      </c>
      <c r="B206" s="26" t="s">
        <v>459</v>
      </c>
      <c r="C206" s="17" t="s">
        <v>459</v>
      </c>
      <c r="D206" s="9" t="s">
        <v>460</v>
      </c>
      <c r="E206" s="17" t="s">
        <v>459</v>
      </c>
      <c r="F206" s="9" t="s">
        <v>460</v>
      </c>
      <c r="G206" s="14" t="str">
        <f t="shared" si="6"/>
        <v/>
      </c>
      <c r="H206" s="10"/>
      <c r="I206" s="45"/>
    </row>
    <row r="207" spans="1:9" x14ac:dyDescent="0.2">
      <c r="A207" s="16">
        <f t="shared" si="7"/>
        <v>196</v>
      </c>
      <c r="B207" s="35" t="s">
        <v>461</v>
      </c>
      <c r="C207" s="36" t="s">
        <v>461</v>
      </c>
      <c r="D207" s="37" t="s">
        <v>462</v>
      </c>
      <c r="E207" s="36" t="s">
        <v>461</v>
      </c>
      <c r="F207" s="37" t="s">
        <v>462</v>
      </c>
      <c r="G207" s="34" t="str">
        <f t="shared" si="6"/>
        <v/>
      </c>
      <c r="H207" s="34"/>
      <c r="I207" s="44"/>
    </row>
    <row r="208" spans="1:9" x14ac:dyDescent="0.2">
      <c r="A208" s="16">
        <f t="shared" si="7"/>
        <v>197</v>
      </c>
      <c r="B208" s="26" t="s">
        <v>463</v>
      </c>
      <c r="C208" s="17" t="s">
        <v>463</v>
      </c>
      <c r="D208" s="9" t="s">
        <v>464</v>
      </c>
      <c r="E208" s="17" t="s">
        <v>463</v>
      </c>
      <c r="F208" s="9" t="s">
        <v>464</v>
      </c>
      <c r="G208" s="14" t="str">
        <f t="shared" si="6"/>
        <v/>
      </c>
      <c r="H208" s="10"/>
      <c r="I208" s="45"/>
    </row>
    <row r="209" spans="1:9" x14ac:dyDescent="0.2">
      <c r="A209" s="16">
        <f t="shared" si="7"/>
        <v>198</v>
      </c>
      <c r="B209" s="26" t="s">
        <v>465</v>
      </c>
      <c r="C209" s="17" t="s">
        <v>465</v>
      </c>
      <c r="D209" s="9" t="s">
        <v>466</v>
      </c>
      <c r="E209" s="17" t="s">
        <v>465</v>
      </c>
      <c r="F209" s="9" t="s">
        <v>466</v>
      </c>
      <c r="G209" s="14" t="str">
        <f t="shared" si="6"/>
        <v/>
      </c>
      <c r="H209" s="10"/>
      <c r="I209" s="45"/>
    </row>
    <row r="210" spans="1:9" x14ac:dyDescent="0.2">
      <c r="A210" s="16">
        <f t="shared" si="7"/>
        <v>199</v>
      </c>
      <c r="B210" s="35" t="s">
        <v>467</v>
      </c>
      <c r="C210" s="36" t="s">
        <v>467</v>
      </c>
      <c r="D210" s="37" t="s">
        <v>468</v>
      </c>
      <c r="E210" s="36" t="s">
        <v>467</v>
      </c>
      <c r="F210" s="37" t="s">
        <v>468</v>
      </c>
      <c r="G210" s="34" t="str">
        <f t="shared" si="6"/>
        <v/>
      </c>
      <c r="H210" s="34"/>
      <c r="I210" s="44"/>
    </row>
    <row r="211" spans="1:9" x14ac:dyDescent="0.2">
      <c r="A211" s="16">
        <f t="shared" si="7"/>
        <v>200</v>
      </c>
      <c r="B211" s="26" t="s">
        <v>469</v>
      </c>
      <c r="C211" s="17" t="s">
        <v>469</v>
      </c>
      <c r="D211" s="9" t="s">
        <v>470</v>
      </c>
      <c r="E211" s="17" t="s">
        <v>469</v>
      </c>
      <c r="F211" s="9" t="s">
        <v>470</v>
      </c>
      <c r="G211" s="14" t="str">
        <f t="shared" si="6"/>
        <v/>
      </c>
      <c r="H211" s="10"/>
      <c r="I211" s="45"/>
    </row>
    <row r="212" spans="1:9" x14ac:dyDescent="0.2">
      <c r="A212" s="16">
        <f t="shared" si="7"/>
        <v>201</v>
      </c>
      <c r="B212" s="26" t="s">
        <v>471</v>
      </c>
      <c r="C212" s="17" t="s">
        <v>471</v>
      </c>
      <c r="D212" s="9" t="s">
        <v>472</v>
      </c>
      <c r="E212" s="17" t="s">
        <v>471</v>
      </c>
      <c r="F212" s="9" t="s">
        <v>472</v>
      </c>
      <c r="G212" s="14" t="str">
        <f t="shared" si="6"/>
        <v/>
      </c>
      <c r="H212" s="10"/>
      <c r="I212" s="45"/>
    </row>
    <row r="213" spans="1:9" x14ac:dyDescent="0.2">
      <c r="A213" s="16">
        <f t="shared" si="7"/>
        <v>202</v>
      </c>
      <c r="B213" s="35" t="s">
        <v>473</v>
      </c>
      <c r="C213" s="36" t="s">
        <v>473</v>
      </c>
      <c r="D213" s="37" t="s">
        <v>474</v>
      </c>
      <c r="E213" s="36" t="s">
        <v>473</v>
      </c>
      <c r="F213" s="37" t="s">
        <v>474</v>
      </c>
      <c r="G213" s="34" t="str">
        <f t="shared" si="6"/>
        <v/>
      </c>
      <c r="H213" s="34"/>
      <c r="I213" s="44"/>
    </row>
    <row r="214" spans="1:9" x14ac:dyDescent="0.2">
      <c r="A214" s="16">
        <f t="shared" si="7"/>
        <v>203</v>
      </c>
      <c r="B214" s="26" t="s">
        <v>475</v>
      </c>
      <c r="C214" s="17" t="s">
        <v>475</v>
      </c>
      <c r="D214" s="9" t="s">
        <v>476</v>
      </c>
      <c r="E214" s="17" t="s">
        <v>475</v>
      </c>
      <c r="F214" s="9" t="s">
        <v>476</v>
      </c>
      <c r="G214" s="14" t="str">
        <f t="shared" si="6"/>
        <v/>
      </c>
      <c r="H214" s="10"/>
      <c r="I214" s="45"/>
    </row>
    <row r="215" spans="1:9" x14ac:dyDescent="0.2">
      <c r="A215" s="16">
        <f t="shared" si="7"/>
        <v>204</v>
      </c>
      <c r="B215" s="35" t="s">
        <v>477</v>
      </c>
      <c r="C215" s="36" t="s">
        <v>477</v>
      </c>
      <c r="D215" s="37" t="s">
        <v>478</v>
      </c>
      <c r="E215" s="36" t="s">
        <v>477</v>
      </c>
      <c r="F215" s="37" t="s">
        <v>478</v>
      </c>
      <c r="G215" s="34" t="str">
        <f t="shared" si="6"/>
        <v/>
      </c>
      <c r="H215" s="34"/>
      <c r="I215" s="44"/>
    </row>
    <row r="216" spans="1:9" x14ac:dyDescent="0.2">
      <c r="A216" s="16">
        <f t="shared" si="7"/>
        <v>205</v>
      </c>
      <c r="B216" s="26" t="s">
        <v>479</v>
      </c>
      <c r="C216" s="17" t="s">
        <v>479</v>
      </c>
      <c r="D216" s="9" t="s">
        <v>480</v>
      </c>
      <c r="E216" s="17" t="s">
        <v>479</v>
      </c>
      <c r="F216" s="9" t="s">
        <v>480</v>
      </c>
      <c r="G216" s="14" t="str">
        <f t="shared" si="6"/>
        <v/>
      </c>
      <c r="H216" s="10"/>
      <c r="I216" s="45"/>
    </row>
    <row r="217" spans="1:9" x14ac:dyDescent="0.2">
      <c r="A217" s="16">
        <f t="shared" si="7"/>
        <v>206</v>
      </c>
      <c r="B217" s="35" t="s">
        <v>481</v>
      </c>
      <c r="C217" s="36" t="s">
        <v>481</v>
      </c>
      <c r="D217" s="37" t="s">
        <v>482</v>
      </c>
      <c r="E217" s="36" t="s">
        <v>481</v>
      </c>
      <c r="F217" s="37" t="s">
        <v>482</v>
      </c>
      <c r="G217" s="34" t="str">
        <f t="shared" si="6"/>
        <v/>
      </c>
      <c r="H217" s="34"/>
      <c r="I217" s="44"/>
    </row>
    <row r="218" spans="1:9" x14ac:dyDescent="0.2">
      <c r="A218" s="16">
        <f t="shared" si="7"/>
        <v>207</v>
      </c>
      <c r="B218" s="26" t="s">
        <v>483</v>
      </c>
      <c r="C218" s="17" t="s">
        <v>483</v>
      </c>
      <c r="D218" s="9" t="s">
        <v>484</v>
      </c>
      <c r="E218" s="17" t="s">
        <v>483</v>
      </c>
      <c r="F218" s="9" t="s">
        <v>484</v>
      </c>
      <c r="G218" s="14" t="str">
        <f t="shared" si="6"/>
        <v/>
      </c>
      <c r="H218" s="10"/>
      <c r="I218" s="45"/>
    </row>
    <row r="219" spans="1:9" x14ac:dyDescent="0.2">
      <c r="A219" s="16">
        <f t="shared" si="7"/>
        <v>208</v>
      </c>
      <c r="B219" s="26" t="s">
        <v>485</v>
      </c>
      <c r="C219" s="17" t="s">
        <v>485</v>
      </c>
      <c r="D219" s="9" t="s">
        <v>31</v>
      </c>
      <c r="E219" s="17" t="s">
        <v>485</v>
      </c>
      <c r="F219" s="9" t="s">
        <v>31</v>
      </c>
      <c r="G219" s="14" t="str">
        <f t="shared" si="6"/>
        <v/>
      </c>
      <c r="H219" s="10"/>
      <c r="I219" s="45"/>
    </row>
    <row r="220" spans="1:9" x14ac:dyDescent="0.2">
      <c r="A220" s="16">
        <f t="shared" si="7"/>
        <v>209</v>
      </c>
      <c r="B220" s="26" t="s">
        <v>486</v>
      </c>
      <c r="C220" s="17" t="s">
        <v>486</v>
      </c>
      <c r="D220" s="9" t="s">
        <v>487</v>
      </c>
      <c r="E220" s="17" t="s">
        <v>486</v>
      </c>
      <c r="F220" s="9" t="s">
        <v>487</v>
      </c>
      <c r="G220" s="14" t="str">
        <f t="shared" si="6"/>
        <v/>
      </c>
      <c r="H220" s="10"/>
      <c r="I220" s="45"/>
    </row>
    <row r="221" spans="1:9" x14ac:dyDescent="0.2">
      <c r="A221" s="16">
        <f t="shared" si="7"/>
        <v>210</v>
      </c>
      <c r="B221" s="26" t="s">
        <v>488</v>
      </c>
      <c r="C221" s="17" t="s">
        <v>488</v>
      </c>
      <c r="D221" s="9" t="s">
        <v>489</v>
      </c>
      <c r="E221" s="17" t="s">
        <v>488</v>
      </c>
      <c r="F221" s="9" t="s">
        <v>489</v>
      </c>
      <c r="G221" s="14" t="str">
        <f t="shared" si="6"/>
        <v/>
      </c>
      <c r="H221" s="10"/>
      <c r="I221" s="45"/>
    </row>
    <row r="222" spans="1:9" x14ac:dyDescent="0.2">
      <c r="A222" s="16">
        <f t="shared" si="7"/>
        <v>211</v>
      </c>
      <c r="B222" s="26" t="s">
        <v>490</v>
      </c>
      <c r="C222" s="17" t="s">
        <v>490</v>
      </c>
      <c r="D222" s="9" t="s">
        <v>491</v>
      </c>
      <c r="E222" s="17" t="s">
        <v>490</v>
      </c>
      <c r="F222" s="9" t="s">
        <v>491</v>
      </c>
      <c r="G222" s="14" t="str">
        <f t="shared" si="6"/>
        <v/>
      </c>
      <c r="H222" s="10"/>
      <c r="I222" s="45"/>
    </row>
    <row r="223" spans="1:9" x14ac:dyDescent="0.2">
      <c r="A223" s="16">
        <f t="shared" si="7"/>
        <v>212</v>
      </c>
      <c r="B223" s="26" t="s">
        <v>492</v>
      </c>
      <c r="C223" s="17" t="s">
        <v>492</v>
      </c>
      <c r="D223" s="9" t="s">
        <v>493</v>
      </c>
      <c r="E223" s="17" t="s">
        <v>492</v>
      </c>
      <c r="F223" s="9" t="s">
        <v>493</v>
      </c>
      <c r="G223" s="14" t="str">
        <f t="shared" si="6"/>
        <v/>
      </c>
      <c r="H223" s="10"/>
      <c r="I223" s="45"/>
    </row>
    <row r="224" spans="1:9" x14ac:dyDescent="0.2">
      <c r="A224" s="16">
        <f t="shared" si="7"/>
        <v>213</v>
      </c>
      <c r="B224" s="26" t="s">
        <v>494</v>
      </c>
      <c r="C224" s="17" t="s">
        <v>494</v>
      </c>
      <c r="D224" s="9" t="s">
        <v>495</v>
      </c>
      <c r="E224" s="17" t="s">
        <v>494</v>
      </c>
      <c r="F224" s="9" t="s">
        <v>496</v>
      </c>
      <c r="G224" s="14" t="str">
        <f t="shared" si="6"/>
        <v>Korigovan račun/grupa</v>
      </c>
      <c r="H224" s="10" t="s">
        <v>1185</v>
      </c>
      <c r="I224" s="38"/>
    </row>
    <row r="225" spans="1:9" x14ac:dyDescent="0.2">
      <c r="A225" s="16">
        <f t="shared" si="7"/>
        <v>214</v>
      </c>
      <c r="B225" s="26" t="s">
        <v>497</v>
      </c>
      <c r="C225" s="17" t="s">
        <v>497</v>
      </c>
      <c r="D225" s="9" t="s">
        <v>35</v>
      </c>
      <c r="E225" s="17" t="s">
        <v>497</v>
      </c>
      <c r="F225" s="9" t="s">
        <v>35</v>
      </c>
      <c r="G225" s="14" t="str">
        <f t="shared" si="6"/>
        <v/>
      </c>
      <c r="H225" s="10"/>
      <c r="I225" s="45"/>
    </row>
    <row r="226" spans="1:9" x14ac:dyDescent="0.2">
      <c r="A226" s="16">
        <f t="shared" si="7"/>
        <v>215</v>
      </c>
      <c r="B226" s="26" t="s">
        <v>498</v>
      </c>
      <c r="C226" s="17" t="s">
        <v>498</v>
      </c>
      <c r="D226" s="9" t="s">
        <v>499</v>
      </c>
      <c r="E226" s="17" t="s">
        <v>498</v>
      </c>
      <c r="F226" s="9" t="s">
        <v>499</v>
      </c>
      <c r="G226" s="14" t="str">
        <f t="shared" si="6"/>
        <v/>
      </c>
      <c r="H226" s="10"/>
      <c r="I226" s="45"/>
    </row>
    <row r="227" spans="1:9" x14ac:dyDescent="0.2">
      <c r="A227" s="16">
        <f t="shared" si="7"/>
        <v>216</v>
      </c>
      <c r="B227" s="26" t="s">
        <v>500</v>
      </c>
      <c r="C227" s="17" t="s">
        <v>500</v>
      </c>
      <c r="D227" s="9" t="s">
        <v>501</v>
      </c>
      <c r="E227" s="17" t="s">
        <v>500</v>
      </c>
      <c r="F227" s="9" t="s">
        <v>501</v>
      </c>
      <c r="G227" s="14" t="str">
        <f t="shared" si="6"/>
        <v/>
      </c>
      <c r="H227" s="10"/>
      <c r="I227" s="45"/>
    </row>
    <row r="228" spans="1:9" ht="63" customHeight="1" x14ac:dyDescent="0.2">
      <c r="A228" s="16">
        <f t="shared" si="7"/>
        <v>217</v>
      </c>
      <c r="B228" s="31" t="s">
        <v>502</v>
      </c>
      <c r="C228" s="32" t="s">
        <v>502</v>
      </c>
      <c r="D228" s="33" t="s">
        <v>503</v>
      </c>
      <c r="E228" s="32" t="s">
        <v>502</v>
      </c>
      <c r="F228" s="33" t="s">
        <v>504</v>
      </c>
      <c r="G228" s="34" t="str">
        <f t="shared" si="6"/>
        <v>Korigovan račun/grupa</v>
      </c>
      <c r="H228" s="33" t="s">
        <v>1230</v>
      </c>
      <c r="I228" s="46" t="s">
        <v>1231</v>
      </c>
    </row>
    <row r="229" spans="1:9" x14ac:dyDescent="0.2">
      <c r="A229" s="16">
        <f t="shared" si="7"/>
        <v>218</v>
      </c>
      <c r="B229" s="26" t="s">
        <v>505</v>
      </c>
      <c r="C229" s="17" t="s">
        <v>505</v>
      </c>
      <c r="D229" s="9" t="s">
        <v>506</v>
      </c>
      <c r="E229" s="17" t="s">
        <v>505</v>
      </c>
      <c r="F229" s="9" t="s">
        <v>506</v>
      </c>
      <c r="G229" s="14" t="str">
        <f t="shared" si="6"/>
        <v/>
      </c>
      <c r="H229" s="14"/>
      <c r="I229" s="38"/>
    </row>
    <row r="230" spans="1:9" ht="24" x14ac:dyDescent="0.2">
      <c r="A230" s="16">
        <f t="shared" si="7"/>
        <v>219</v>
      </c>
      <c r="B230" s="26" t="s">
        <v>507</v>
      </c>
      <c r="C230" s="17" t="s">
        <v>507</v>
      </c>
      <c r="D230" s="9" t="s">
        <v>508</v>
      </c>
      <c r="E230" s="17" t="s">
        <v>507</v>
      </c>
      <c r="F230" s="9" t="s">
        <v>509</v>
      </c>
      <c r="G230" s="14" t="str">
        <f t="shared" si="6"/>
        <v>Korigovan račun/grupa</v>
      </c>
      <c r="H230" s="10" t="s">
        <v>1164</v>
      </c>
      <c r="I230" s="38" t="s">
        <v>1278</v>
      </c>
    </row>
    <row r="231" spans="1:9" x14ac:dyDescent="0.2">
      <c r="A231" s="16">
        <f t="shared" si="7"/>
        <v>220</v>
      </c>
      <c r="B231" s="26" t="s">
        <v>510</v>
      </c>
      <c r="C231" s="17" t="s">
        <v>510</v>
      </c>
      <c r="D231" s="9" t="s">
        <v>511</v>
      </c>
      <c r="E231" s="17" t="s">
        <v>510</v>
      </c>
      <c r="F231" s="9" t="s">
        <v>511</v>
      </c>
      <c r="G231" s="14" t="str">
        <f t="shared" si="6"/>
        <v/>
      </c>
      <c r="H231" s="10"/>
      <c r="I231" s="45"/>
    </row>
    <row r="232" spans="1:9" x14ac:dyDescent="0.2">
      <c r="A232" s="16">
        <f t="shared" si="7"/>
        <v>221</v>
      </c>
      <c r="B232" s="26" t="s">
        <v>512</v>
      </c>
      <c r="C232" s="17" t="s">
        <v>512</v>
      </c>
      <c r="D232" s="9" t="s">
        <v>513</v>
      </c>
      <c r="E232" s="17" t="s">
        <v>52</v>
      </c>
      <c r="F232" s="9" t="s">
        <v>52</v>
      </c>
      <c r="G232" s="14" t="str">
        <f t="shared" si="6"/>
        <v>Brisan račun</v>
      </c>
      <c r="H232" s="14"/>
      <c r="I232" s="38" t="s">
        <v>1186</v>
      </c>
    </row>
    <row r="233" spans="1:9" ht="24" x14ac:dyDescent="0.2">
      <c r="A233" s="16">
        <f t="shared" si="7"/>
        <v>222</v>
      </c>
      <c r="B233" s="26" t="s">
        <v>514</v>
      </c>
      <c r="C233" s="17" t="s">
        <v>52</v>
      </c>
      <c r="D233" s="9" t="s">
        <v>52</v>
      </c>
      <c r="E233" s="17" t="s">
        <v>514</v>
      </c>
      <c r="F233" s="9" t="s">
        <v>515</v>
      </c>
      <c r="G233" s="14" t="str">
        <f t="shared" si="6"/>
        <v>Nov račun</v>
      </c>
      <c r="H233" s="14"/>
      <c r="I233" s="38" t="s">
        <v>1232</v>
      </c>
    </row>
    <row r="234" spans="1:9" ht="24" x14ac:dyDescent="0.2">
      <c r="A234" s="16">
        <f t="shared" si="7"/>
        <v>223</v>
      </c>
      <c r="B234" s="26" t="s">
        <v>516</v>
      </c>
      <c r="C234" s="17" t="s">
        <v>52</v>
      </c>
      <c r="D234" s="9" t="s">
        <v>52</v>
      </c>
      <c r="E234" s="17" t="s">
        <v>516</v>
      </c>
      <c r="F234" s="9" t="s">
        <v>517</v>
      </c>
      <c r="G234" s="14" t="str">
        <f t="shared" si="6"/>
        <v>Nov račun</v>
      </c>
      <c r="H234" s="14"/>
      <c r="I234" s="38" t="s">
        <v>1233</v>
      </c>
    </row>
    <row r="235" spans="1:9" x14ac:dyDescent="0.2">
      <c r="A235" s="16">
        <f t="shared" si="7"/>
        <v>224</v>
      </c>
      <c r="B235" s="26" t="s">
        <v>518</v>
      </c>
      <c r="C235" s="17" t="s">
        <v>52</v>
      </c>
      <c r="D235" s="9" t="s">
        <v>52</v>
      </c>
      <c r="E235" s="17" t="s">
        <v>518</v>
      </c>
      <c r="F235" s="9" t="s">
        <v>1291</v>
      </c>
      <c r="G235" s="14" t="str">
        <f t="shared" si="6"/>
        <v>Nov račun</v>
      </c>
      <c r="H235" s="10"/>
      <c r="I235" s="38" t="s">
        <v>1279</v>
      </c>
    </row>
    <row r="236" spans="1:9" ht="24" x14ac:dyDescent="0.2">
      <c r="A236" s="16">
        <f t="shared" si="7"/>
        <v>225</v>
      </c>
      <c r="B236" s="26" t="s">
        <v>519</v>
      </c>
      <c r="C236" s="17" t="s">
        <v>52</v>
      </c>
      <c r="D236" s="9" t="s">
        <v>52</v>
      </c>
      <c r="E236" s="17" t="s">
        <v>519</v>
      </c>
      <c r="F236" s="9" t="s">
        <v>520</v>
      </c>
      <c r="G236" s="14" t="str">
        <f t="shared" si="6"/>
        <v>Nov račun</v>
      </c>
      <c r="H236" s="10"/>
      <c r="I236" s="47" t="s">
        <v>1209</v>
      </c>
    </row>
    <row r="237" spans="1:9" x14ac:dyDescent="0.2">
      <c r="A237" s="16">
        <f t="shared" si="7"/>
        <v>226</v>
      </c>
      <c r="B237" s="31" t="s">
        <v>521</v>
      </c>
      <c r="C237" s="32" t="s">
        <v>521</v>
      </c>
      <c r="D237" s="33" t="s">
        <v>522</v>
      </c>
      <c r="E237" s="32" t="s">
        <v>521</v>
      </c>
      <c r="F237" s="33" t="s">
        <v>523</v>
      </c>
      <c r="G237" s="34" t="str">
        <f t="shared" si="6"/>
        <v>Korigovan račun/grupa</v>
      </c>
      <c r="H237" s="34" t="s">
        <v>1229</v>
      </c>
      <c r="I237" s="44"/>
    </row>
    <row r="238" spans="1:9" x14ac:dyDescent="0.2">
      <c r="A238" s="16">
        <f t="shared" si="7"/>
        <v>227</v>
      </c>
      <c r="B238" s="26" t="s">
        <v>524</v>
      </c>
      <c r="C238" s="17" t="s">
        <v>524</v>
      </c>
      <c r="D238" s="9" t="s">
        <v>525</v>
      </c>
      <c r="E238" s="17" t="s">
        <v>524</v>
      </c>
      <c r="F238" s="9" t="s">
        <v>526</v>
      </c>
      <c r="G238" s="14" t="str">
        <f t="shared" si="6"/>
        <v>Korigovan račun/grupa</v>
      </c>
      <c r="H238" s="14" t="s">
        <v>1164</v>
      </c>
      <c r="I238" s="38" t="s">
        <v>1210</v>
      </c>
    </row>
    <row r="239" spans="1:9" x14ac:dyDescent="0.2">
      <c r="A239" s="16">
        <f t="shared" si="7"/>
        <v>228</v>
      </c>
      <c r="B239" s="26" t="s">
        <v>527</v>
      </c>
      <c r="C239" s="17" t="s">
        <v>527</v>
      </c>
      <c r="D239" s="9" t="s">
        <v>528</v>
      </c>
      <c r="E239" s="17" t="s">
        <v>527</v>
      </c>
      <c r="F239" s="9" t="s">
        <v>529</v>
      </c>
      <c r="G239" s="14" t="str">
        <f t="shared" si="6"/>
        <v>Korigovan račun/grupa</v>
      </c>
      <c r="H239" s="14" t="s">
        <v>1164</v>
      </c>
      <c r="I239" s="38" t="s">
        <v>1211</v>
      </c>
    </row>
    <row r="240" spans="1:9" x14ac:dyDescent="0.2">
      <c r="A240" s="16">
        <f t="shared" si="7"/>
        <v>229</v>
      </c>
      <c r="B240" s="26" t="s">
        <v>530</v>
      </c>
      <c r="C240" s="17" t="s">
        <v>530</v>
      </c>
      <c r="D240" s="9" t="s">
        <v>531</v>
      </c>
      <c r="E240" s="17" t="s">
        <v>52</v>
      </c>
      <c r="F240" s="9" t="s">
        <v>52</v>
      </c>
      <c r="G240" s="14" t="str">
        <f t="shared" si="6"/>
        <v>Brisan račun</v>
      </c>
      <c r="H240" s="14"/>
      <c r="I240" s="38" t="s">
        <v>1280</v>
      </c>
    </row>
    <row r="241" spans="1:9" x14ac:dyDescent="0.2">
      <c r="A241" s="16">
        <f t="shared" si="7"/>
        <v>230</v>
      </c>
      <c r="B241" s="26" t="s">
        <v>532</v>
      </c>
      <c r="C241" s="17" t="s">
        <v>52</v>
      </c>
      <c r="D241" s="9" t="s">
        <v>52</v>
      </c>
      <c r="E241" s="17" t="s">
        <v>532</v>
      </c>
      <c r="F241" s="9" t="s">
        <v>533</v>
      </c>
      <c r="G241" s="14" t="str">
        <f t="shared" si="6"/>
        <v>Nov račun</v>
      </c>
      <c r="H241" s="14"/>
      <c r="I241" s="38" t="s">
        <v>1212</v>
      </c>
    </row>
    <row r="242" spans="1:9" x14ac:dyDescent="0.2">
      <c r="A242" s="16">
        <f t="shared" si="7"/>
        <v>231</v>
      </c>
      <c r="B242" s="26" t="s">
        <v>534</v>
      </c>
      <c r="C242" s="17" t="s">
        <v>52</v>
      </c>
      <c r="D242" s="9" t="s">
        <v>52</v>
      </c>
      <c r="E242" s="17" t="s">
        <v>534</v>
      </c>
      <c r="F242" s="9" t="s">
        <v>535</v>
      </c>
      <c r="G242" s="14" t="str">
        <f t="shared" si="6"/>
        <v>Nov račun</v>
      </c>
      <c r="H242" s="14"/>
      <c r="I242" s="38" t="s">
        <v>1212</v>
      </c>
    </row>
    <row r="243" spans="1:9" x14ac:dyDescent="0.2">
      <c r="A243" s="16">
        <f t="shared" si="7"/>
        <v>232</v>
      </c>
      <c r="B243" s="26" t="s">
        <v>536</v>
      </c>
      <c r="C243" s="17" t="s">
        <v>52</v>
      </c>
      <c r="D243" s="9" t="s">
        <v>52</v>
      </c>
      <c r="E243" s="17" t="s">
        <v>536</v>
      </c>
      <c r="F243" s="9" t="s">
        <v>537</v>
      </c>
      <c r="G243" s="14" t="str">
        <f t="shared" si="6"/>
        <v>Nov račun</v>
      </c>
      <c r="H243" s="14"/>
      <c r="I243" s="38" t="s">
        <v>1213</v>
      </c>
    </row>
    <row r="244" spans="1:9" x14ac:dyDescent="0.2">
      <c r="A244" s="16">
        <f t="shared" si="7"/>
        <v>233</v>
      </c>
      <c r="B244" s="26" t="s">
        <v>538</v>
      </c>
      <c r="C244" s="17" t="s">
        <v>52</v>
      </c>
      <c r="D244" s="9" t="s">
        <v>52</v>
      </c>
      <c r="E244" s="17" t="s">
        <v>538</v>
      </c>
      <c r="F244" s="9" t="s">
        <v>539</v>
      </c>
      <c r="G244" s="14" t="str">
        <f t="shared" si="6"/>
        <v>Nov račun</v>
      </c>
      <c r="H244" s="14"/>
      <c r="I244" s="38" t="s">
        <v>1212</v>
      </c>
    </row>
    <row r="245" spans="1:9" x14ac:dyDescent="0.2">
      <c r="A245" s="16">
        <f t="shared" si="7"/>
        <v>234</v>
      </c>
      <c r="B245" s="26" t="s">
        <v>540</v>
      </c>
      <c r="C245" s="17" t="s">
        <v>52</v>
      </c>
      <c r="D245" s="9" t="s">
        <v>52</v>
      </c>
      <c r="E245" s="17" t="s">
        <v>540</v>
      </c>
      <c r="F245" s="9" t="s">
        <v>541</v>
      </c>
      <c r="G245" s="14" t="str">
        <f t="shared" si="6"/>
        <v>Nov račun</v>
      </c>
      <c r="H245" s="14"/>
      <c r="I245" s="38" t="s">
        <v>1213</v>
      </c>
    </row>
    <row r="246" spans="1:9" x14ac:dyDescent="0.2">
      <c r="A246" s="16">
        <f t="shared" si="7"/>
        <v>235</v>
      </c>
      <c r="B246" s="35" t="s">
        <v>542</v>
      </c>
      <c r="C246" s="36" t="s">
        <v>542</v>
      </c>
      <c r="D246" s="37" t="s">
        <v>543</v>
      </c>
      <c r="E246" s="36" t="s">
        <v>542</v>
      </c>
      <c r="F246" s="37" t="s">
        <v>543</v>
      </c>
      <c r="G246" s="34" t="str">
        <f t="shared" si="6"/>
        <v/>
      </c>
      <c r="H246" s="34"/>
      <c r="I246" s="44"/>
    </row>
    <row r="247" spans="1:9" x14ac:dyDescent="0.2">
      <c r="A247" s="16">
        <f t="shared" si="7"/>
        <v>236</v>
      </c>
      <c r="B247" s="26" t="s">
        <v>544</v>
      </c>
      <c r="C247" s="17" t="s">
        <v>544</v>
      </c>
      <c r="D247" s="9" t="s">
        <v>545</v>
      </c>
      <c r="E247" s="17" t="s">
        <v>544</v>
      </c>
      <c r="F247" s="9" t="s">
        <v>545</v>
      </c>
      <c r="G247" s="14" t="str">
        <f t="shared" si="6"/>
        <v/>
      </c>
      <c r="H247" s="10"/>
      <c r="I247" s="45"/>
    </row>
    <row r="248" spans="1:9" x14ac:dyDescent="0.2">
      <c r="A248" s="16">
        <f t="shared" si="7"/>
        <v>237</v>
      </c>
      <c r="B248" s="26" t="s">
        <v>546</v>
      </c>
      <c r="C248" s="17" t="s">
        <v>546</v>
      </c>
      <c r="D248" s="9" t="s">
        <v>547</v>
      </c>
      <c r="E248" s="17" t="s">
        <v>546</v>
      </c>
      <c r="F248" s="9" t="s">
        <v>547</v>
      </c>
      <c r="G248" s="14" t="str">
        <f t="shared" si="6"/>
        <v/>
      </c>
      <c r="H248" s="10"/>
      <c r="I248" s="45"/>
    </row>
    <row r="249" spans="1:9" x14ac:dyDescent="0.2">
      <c r="A249" s="16">
        <f t="shared" si="7"/>
        <v>238</v>
      </c>
      <c r="B249" s="26" t="s">
        <v>548</v>
      </c>
      <c r="C249" s="17" t="s">
        <v>548</v>
      </c>
      <c r="D249" s="9" t="s">
        <v>549</v>
      </c>
      <c r="E249" s="17" t="s">
        <v>548</v>
      </c>
      <c r="F249" s="9" t="s">
        <v>549</v>
      </c>
      <c r="G249" s="14" t="str">
        <f t="shared" si="6"/>
        <v/>
      </c>
      <c r="H249" s="10"/>
      <c r="I249" s="45"/>
    </row>
    <row r="250" spans="1:9" x14ac:dyDescent="0.2">
      <c r="A250" s="16">
        <f t="shared" si="7"/>
        <v>239</v>
      </c>
      <c r="B250" s="26" t="s">
        <v>550</v>
      </c>
      <c r="C250" s="17" t="s">
        <v>550</v>
      </c>
      <c r="D250" s="9" t="s">
        <v>551</v>
      </c>
      <c r="E250" s="17" t="s">
        <v>550</v>
      </c>
      <c r="F250" s="9" t="s">
        <v>551</v>
      </c>
      <c r="G250" s="14" t="str">
        <f t="shared" si="6"/>
        <v/>
      </c>
      <c r="H250" s="10"/>
      <c r="I250" s="45"/>
    </row>
    <row r="251" spans="1:9" x14ac:dyDescent="0.2">
      <c r="A251" s="16">
        <f t="shared" si="7"/>
        <v>240</v>
      </c>
      <c r="B251" s="26" t="s">
        <v>552</v>
      </c>
      <c r="C251" s="17" t="s">
        <v>552</v>
      </c>
      <c r="D251" s="9" t="s">
        <v>553</v>
      </c>
      <c r="E251" s="17" t="s">
        <v>552</v>
      </c>
      <c r="F251" s="9" t="s">
        <v>553</v>
      </c>
      <c r="G251" s="14" t="str">
        <f t="shared" si="6"/>
        <v/>
      </c>
      <c r="H251" s="10"/>
      <c r="I251" s="45"/>
    </row>
    <row r="252" spans="1:9" x14ac:dyDescent="0.2">
      <c r="A252" s="16">
        <f t="shared" si="7"/>
        <v>241</v>
      </c>
      <c r="B252" s="26" t="s">
        <v>554</v>
      </c>
      <c r="C252" s="17" t="s">
        <v>554</v>
      </c>
      <c r="D252" s="9" t="s">
        <v>555</v>
      </c>
      <c r="E252" s="17" t="s">
        <v>554</v>
      </c>
      <c r="F252" s="9" t="s">
        <v>555</v>
      </c>
      <c r="G252" s="14" t="str">
        <f t="shared" si="6"/>
        <v/>
      </c>
      <c r="H252" s="10"/>
      <c r="I252" s="45"/>
    </row>
    <row r="253" spans="1:9" x14ac:dyDescent="0.2">
      <c r="A253" s="16">
        <f t="shared" si="7"/>
        <v>242</v>
      </c>
      <c r="B253" s="26" t="s">
        <v>556</v>
      </c>
      <c r="C253" s="17" t="s">
        <v>556</v>
      </c>
      <c r="D253" s="9" t="s">
        <v>557</v>
      </c>
      <c r="E253" s="17" t="s">
        <v>556</v>
      </c>
      <c r="F253" s="9" t="s">
        <v>557</v>
      </c>
      <c r="G253" s="14" t="str">
        <f t="shared" si="6"/>
        <v/>
      </c>
      <c r="H253" s="10"/>
      <c r="I253" s="45"/>
    </row>
    <row r="254" spans="1:9" x14ac:dyDescent="0.2">
      <c r="A254" s="16">
        <f t="shared" si="7"/>
        <v>243</v>
      </c>
      <c r="B254" s="26" t="s">
        <v>558</v>
      </c>
      <c r="C254" s="17" t="s">
        <v>558</v>
      </c>
      <c r="D254" s="9" t="s">
        <v>559</v>
      </c>
      <c r="E254" s="17" t="s">
        <v>558</v>
      </c>
      <c r="F254" s="9" t="s">
        <v>559</v>
      </c>
      <c r="G254" s="14" t="str">
        <f t="shared" si="6"/>
        <v/>
      </c>
      <c r="H254" s="10"/>
      <c r="I254" s="45"/>
    </row>
    <row r="255" spans="1:9" x14ac:dyDescent="0.2">
      <c r="A255" s="16">
        <f t="shared" si="7"/>
        <v>244</v>
      </c>
      <c r="B255" s="26" t="s">
        <v>560</v>
      </c>
      <c r="C255" s="17" t="s">
        <v>560</v>
      </c>
      <c r="D255" s="9" t="s">
        <v>561</v>
      </c>
      <c r="E255" s="17" t="s">
        <v>560</v>
      </c>
      <c r="F255" s="9" t="s">
        <v>561</v>
      </c>
      <c r="G255" s="14" t="str">
        <f t="shared" si="6"/>
        <v/>
      </c>
      <c r="H255" s="10"/>
      <c r="I255" s="45"/>
    </row>
    <row r="256" spans="1:9" x14ac:dyDescent="0.2">
      <c r="A256" s="16">
        <f t="shared" si="7"/>
        <v>245</v>
      </c>
      <c r="B256" s="26" t="s">
        <v>562</v>
      </c>
      <c r="C256" s="17" t="s">
        <v>562</v>
      </c>
      <c r="D256" s="9" t="s">
        <v>84</v>
      </c>
      <c r="E256" s="17" t="s">
        <v>562</v>
      </c>
      <c r="F256" s="9" t="s">
        <v>84</v>
      </c>
      <c r="G256" s="14" t="str">
        <f t="shared" si="6"/>
        <v/>
      </c>
      <c r="H256" s="10"/>
      <c r="I256" s="45"/>
    </row>
    <row r="257" spans="1:9" x14ac:dyDescent="0.2">
      <c r="A257" s="16">
        <f t="shared" si="7"/>
        <v>246</v>
      </c>
      <c r="B257" s="35" t="s">
        <v>563</v>
      </c>
      <c r="C257" s="36" t="s">
        <v>563</v>
      </c>
      <c r="D257" s="37" t="s">
        <v>564</v>
      </c>
      <c r="E257" s="36" t="s">
        <v>563</v>
      </c>
      <c r="F257" s="37" t="s">
        <v>564</v>
      </c>
      <c r="G257" s="34" t="str">
        <f t="shared" si="6"/>
        <v/>
      </c>
      <c r="H257" s="34"/>
      <c r="I257" s="44"/>
    </row>
    <row r="258" spans="1:9" x14ac:dyDescent="0.2">
      <c r="A258" s="16">
        <f t="shared" si="7"/>
        <v>247</v>
      </c>
      <c r="B258" s="26" t="s">
        <v>565</v>
      </c>
      <c r="C258" s="17" t="s">
        <v>565</v>
      </c>
      <c r="D258" s="9" t="s">
        <v>566</v>
      </c>
      <c r="E258" s="17" t="s">
        <v>565</v>
      </c>
      <c r="F258" s="9" t="s">
        <v>566</v>
      </c>
      <c r="G258" s="14" t="str">
        <f t="shared" si="6"/>
        <v/>
      </c>
      <c r="H258" s="10"/>
      <c r="I258" s="45"/>
    </row>
    <row r="259" spans="1:9" x14ac:dyDescent="0.2">
      <c r="A259" s="16">
        <f t="shared" si="7"/>
        <v>248</v>
      </c>
      <c r="B259" s="26" t="s">
        <v>567</v>
      </c>
      <c r="C259" s="17" t="s">
        <v>567</v>
      </c>
      <c r="D259" s="9" t="s">
        <v>568</v>
      </c>
      <c r="E259" s="17" t="s">
        <v>567</v>
      </c>
      <c r="F259" s="9" t="s">
        <v>568</v>
      </c>
      <c r="G259" s="14" t="str">
        <f t="shared" si="6"/>
        <v/>
      </c>
      <c r="H259" s="10"/>
      <c r="I259" s="45"/>
    </row>
    <row r="260" spans="1:9" x14ac:dyDescent="0.2">
      <c r="A260" s="16">
        <f t="shared" si="7"/>
        <v>249</v>
      </c>
      <c r="B260" s="26" t="s">
        <v>569</v>
      </c>
      <c r="C260" s="17" t="s">
        <v>569</v>
      </c>
      <c r="D260" s="9" t="s">
        <v>570</v>
      </c>
      <c r="E260" s="17" t="s">
        <v>569</v>
      </c>
      <c r="F260" s="9" t="s">
        <v>570</v>
      </c>
      <c r="G260" s="14" t="str">
        <f t="shared" si="6"/>
        <v/>
      </c>
      <c r="H260" s="10"/>
      <c r="I260" s="45"/>
    </row>
    <row r="261" spans="1:9" x14ac:dyDescent="0.2">
      <c r="A261" s="16">
        <f t="shared" si="7"/>
        <v>250</v>
      </c>
      <c r="B261" s="26" t="s">
        <v>571</v>
      </c>
      <c r="C261" s="17" t="s">
        <v>571</v>
      </c>
      <c r="D261" s="9" t="s">
        <v>572</v>
      </c>
      <c r="E261" s="17" t="s">
        <v>571</v>
      </c>
      <c r="F261" s="9" t="s">
        <v>572</v>
      </c>
      <c r="G261" s="14" t="str">
        <f t="shared" si="6"/>
        <v/>
      </c>
      <c r="H261" s="10"/>
      <c r="I261" s="45"/>
    </row>
    <row r="262" spans="1:9" x14ac:dyDescent="0.2">
      <c r="A262" s="16">
        <f t="shared" si="7"/>
        <v>251</v>
      </c>
      <c r="B262" s="26" t="s">
        <v>573</v>
      </c>
      <c r="C262" s="17" t="s">
        <v>573</v>
      </c>
      <c r="D262" s="9" t="s">
        <v>574</v>
      </c>
      <c r="E262" s="17" t="s">
        <v>573</v>
      </c>
      <c r="F262" s="9" t="s">
        <v>574</v>
      </c>
      <c r="G262" s="14" t="str">
        <f t="shared" si="6"/>
        <v/>
      </c>
      <c r="H262" s="10"/>
      <c r="I262" s="45"/>
    </row>
    <row r="263" spans="1:9" x14ac:dyDescent="0.2">
      <c r="A263" s="16">
        <f t="shared" si="7"/>
        <v>252</v>
      </c>
      <c r="B263" s="26" t="s">
        <v>575</v>
      </c>
      <c r="C263" s="17" t="s">
        <v>575</v>
      </c>
      <c r="D263" s="9" t="s">
        <v>576</v>
      </c>
      <c r="E263" s="17" t="s">
        <v>575</v>
      </c>
      <c r="F263" s="9" t="s">
        <v>576</v>
      </c>
      <c r="G263" s="14" t="str">
        <f t="shared" si="6"/>
        <v/>
      </c>
      <c r="H263" s="10"/>
      <c r="I263" s="45"/>
    </row>
    <row r="264" spans="1:9" x14ac:dyDescent="0.2">
      <c r="A264" s="16">
        <f t="shared" si="7"/>
        <v>253</v>
      </c>
      <c r="B264" s="35" t="s">
        <v>577</v>
      </c>
      <c r="C264" s="36" t="s">
        <v>577</v>
      </c>
      <c r="D264" s="37" t="s">
        <v>578</v>
      </c>
      <c r="E264" s="36" t="s">
        <v>577</v>
      </c>
      <c r="F264" s="37" t="s">
        <v>578</v>
      </c>
      <c r="G264" s="34" t="str">
        <f t="shared" si="6"/>
        <v/>
      </c>
      <c r="H264" s="34"/>
      <c r="I264" s="44"/>
    </row>
    <row r="265" spans="1:9" x14ac:dyDescent="0.2">
      <c r="A265" s="16">
        <f t="shared" si="7"/>
        <v>254</v>
      </c>
      <c r="B265" s="26" t="s">
        <v>579</v>
      </c>
      <c r="C265" s="17" t="s">
        <v>579</v>
      </c>
      <c r="D265" s="9" t="s">
        <v>580</v>
      </c>
      <c r="E265" s="17" t="s">
        <v>579</v>
      </c>
      <c r="F265" s="9" t="s">
        <v>580</v>
      </c>
      <c r="G265" s="14" t="str">
        <f t="shared" si="6"/>
        <v/>
      </c>
      <c r="H265" s="10"/>
      <c r="I265" s="45"/>
    </row>
    <row r="266" spans="1:9" x14ac:dyDescent="0.2">
      <c r="A266" s="16">
        <f t="shared" si="7"/>
        <v>255</v>
      </c>
      <c r="B266" s="26" t="s">
        <v>581</v>
      </c>
      <c r="C266" s="17" t="s">
        <v>581</v>
      </c>
      <c r="D266" s="9" t="s">
        <v>582</v>
      </c>
      <c r="E266" s="17" t="s">
        <v>581</v>
      </c>
      <c r="F266" s="9" t="s">
        <v>582</v>
      </c>
      <c r="G266" s="14" t="str">
        <f t="shared" si="6"/>
        <v/>
      </c>
      <c r="H266" s="10"/>
      <c r="I266" s="45"/>
    </row>
    <row r="267" spans="1:9" x14ac:dyDescent="0.2">
      <c r="A267" s="16">
        <f t="shared" si="7"/>
        <v>256</v>
      </c>
      <c r="B267" s="26" t="s">
        <v>583</v>
      </c>
      <c r="C267" s="17" t="s">
        <v>583</v>
      </c>
      <c r="D267" s="9" t="s">
        <v>584</v>
      </c>
      <c r="E267" s="17" t="s">
        <v>583</v>
      </c>
      <c r="F267" s="9" t="s">
        <v>584</v>
      </c>
      <c r="G267" s="14" t="str">
        <f t="shared" si="6"/>
        <v/>
      </c>
      <c r="H267" s="10"/>
      <c r="I267" s="45"/>
    </row>
    <row r="268" spans="1:9" x14ac:dyDescent="0.2">
      <c r="A268" s="16">
        <f t="shared" si="7"/>
        <v>257</v>
      </c>
      <c r="B268" s="26" t="s">
        <v>585</v>
      </c>
      <c r="C268" s="17" t="s">
        <v>585</v>
      </c>
      <c r="D268" s="9" t="s">
        <v>586</v>
      </c>
      <c r="E268" s="17" t="s">
        <v>585</v>
      </c>
      <c r="F268" s="9" t="s">
        <v>586</v>
      </c>
      <c r="G268" s="14" t="str">
        <f t="shared" ref="G268:G331" si="8">+IF(AND(D268="",F268&lt;&gt;""), "Nov račun",IF(AND(D268&lt;&gt;"",F268=""), "Brisan račun",IF(OR(AND(D268&lt;&gt;"",F268&lt;&gt;"",D268&lt;&gt;F268),H268&lt;&gt;""),"Korigovan račun/grupa","")))</f>
        <v/>
      </c>
      <c r="H268" s="10"/>
      <c r="I268" s="45"/>
    </row>
    <row r="269" spans="1:9" x14ac:dyDescent="0.2">
      <c r="A269" s="16">
        <f t="shared" si="7"/>
        <v>258</v>
      </c>
      <c r="B269" s="26" t="s">
        <v>587</v>
      </c>
      <c r="C269" s="17" t="s">
        <v>587</v>
      </c>
      <c r="D269" s="9" t="s">
        <v>588</v>
      </c>
      <c r="E269" s="17" t="s">
        <v>587</v>
      </c>
      <c r="F269" s="9" t="s">
        <v>588</v>
      </c>
      <c r="G269" s="14" t="str">
        <f t="shared" si="8"/>
        <v/>
      </c>
      <c r="H269" s="10"/>
      <c r="I269" s="45"/>
    </row>
    <row r="270" spans="1:9" x14ac:dyDescent="0.2">
      <c r="A270" s="16">
        <f t="shared" ref="A270:A333" si="9">A269+1</f>
        <v>259</v>
      </c>
      <c r="B270" s="26" t="s">
        <v>589</v>
      </c>
      <c r="C270" s="17" t="s">
        <v>589</v>
      </c>
      <c r="D270" s="9" t="s">
        <v>590</v>
      </c>
      <c r="E270" s="17" t="s">
        <v>589</v>
      </c>
      <c r="F270" s="9" t="s">
        <v>590</v>
      </c>
      <c r="G270" s="14" t="str">
        <f t="shared" si="8"/>
        <v/>
      </c>
      <c r="H270" s="10"/>
      <c r="I270" s="45"/>
    </row>
    <row r="271" spans="1:9" x14ac:dyDescent="0.2">
      <c r="A271" s="16">
        <f t="shared" si="9"/>
        <v>260</v>
      </c>
      <c r="B271" s="26" t="s">
        <v>591</v>
      </c>
      <c r="C271" s="17" t="s">
        <v>591</v>
      </c>
      <c r="D271" s="9" t="s">
        <v>592</v>
      </c>
      <c r="E271" s="17" t="s">
        <v>591</v>
      </c>
      <c r="F271" s="9" t="s">
        <v>592</v>
      </c>
      <c r="G271" s="14" t="str">
        <f t="shared" si="8"/>
        <v/>
      </c>
      <c r="H271" s="10"/>
      <c r="I271" s="45"/>
    </row>
    <row r="272" spans="1:9" x14ac:dyDescent="0.2">
      <c r="A272" s="16">
        <f t="shared" si="9"/>
        <v>261</v>
      </c>
      <c r="B272" s="26" t="s">
        <v>593</v>
      </c>
      <c r="C272" s="17" t="s">
        <v>593</v>
      </c>
      <c r="D272" s="9" t="s">
        <v>594</v>
      </c>
      <c r="E272" s="17" t="s">
        <v>593</v>
      </c>
      <c r="F272" s="9" t="s">
        <v>594</v>
      </c>
      <c r="G272" s="14" t="str">
        <f t="shared" si="8"/>
        <v/>
      </c>
      <c r="H272" s="10"/>
      <c r="I272" s="45"/>
    </row>
    <row r="273" spans="1:9" x14ac:dyDescent="0.2">
      <c r="A273" s="16">
        <f t="shared" si="9"/>
        <v>262</v>
      </c>
      <c r="B273" s="35" t="s">
        <v>595</v>
      </c>
      <c r="C273" s="36" t="s">
        <v>595</v>
      </c>
      <c r="D273" s="37" t="s">
        <v>596</v>
      </c>
      <c r="E273" s="36" t="s">
        <v>595</v>
      </c>
      <c r="F273" s="37" t="s">
        <v>597</v>
      </c>
      <c r="G273" s="34" t="str">
        <f t="shared" si="8"/>
        <v>Korigovan račun/grupa</v>
      </c>
      <c r="H273" s="34" t="s">
        <v>1185</v>
      </c>
      <c r="I273" s="44"/>
    </row>
    <row r="274" spans="1:9" x14ac:dyDescent="0.2">
      <c r="A274" s="16">
        <f t="shared" si="9"/>
        <v>263</v>
      </c>
      <c r="B274" s="26" t="s">
        <v>598</v>
      </c>
      <c r="C274" s="17" t="s">
        <v>598</v>
      </c>
      <c r="D274" s="9" t="s">
        <v>599</v>
      </c>
      <c r="E274" s="17" t="s">
        <v>598</v>
      </c>
      <c r="F274" s="9" t="s">
        <v>600</v>
      </c>
      <c r="G274" s="14" t="str">
        <f t="shared" si="8"/>
        <v>Korigovan račun/grupa</v>
      </c>
      <c r="H274" s="10" t="s">
        <v>1185</v>
      </c>
      <c r="I274" s="45"/>
    </row>
    <row r="275" spans="1:9" x14ac:dyDescent="0.2">
      <c r="A275" s="16">
        <f t="shared" si="9"/>
        <v>264</v>
      </c>
      <c r="B275" s="26" t="s">
        <v>601</v>
      </c>
      <c r="C275" s="17" t="s">
        <v>601</v>
      </c>
      <c r="D275" s="9" t="s">
        <v>602</v>
      </c>
      <c r="E275" s="17" t="s">
        <v>601</v>
      </c>
      <c r="F275" s="9" t="s">
        <v>602</v>
      </c>
      <c r="G275" s="14" t="str">
        <f t="shared" si="8"/>
        <v/>
      </c>
      <c r="H275" s="10"/>
      <c r="I275" s="45"/>
    </row>
    <row r="276" spans="1:9" x14ac:dyDescent="0.2">
      <c r="A276" s="16">
        <f t="shared" si="9"/>
        <v>265</v>
      </c>
      <c r="B276" s="35" t="s">
        <v>603</v>
      </c>
      <c r="C276" s="36" t="s">
        <v>603</v>
      </c>
      <c r="D276" s="37" t="s">
        <v>604</v>
      </c>
      <c r="E276" s="36" t="s">
        <v>603</v>
      </c>
      <c r="F276" s="37" t="s">
        <v>604</v>
      </c>
      <c r="G276" s="34" t="str">
        <f t="shared" si="8"/>
        <v/>
      </c>
      <c r="H276" s="34"/>
      <c r="I276" s="44"/>
    </row>
    <row r="277" spans="1:9" x14ac:dyDescent="0.2">
      <c r="A277" s="16">
        <f t="shared" si="9"/>
        <v>266</v>
      </c>
      <c r="B277" s="26" t="s">
        <v>605</v>
      </c>
      <c r="C277" s="17" t="s">
        <v>605</v>
      </c>
      <c r="D277" s="9" t="s">
        <v>606</v>
      </c>
      <c r="E277" s="17" t="s">
        <v>605</v>
      </c>
      <c r="F277" s="9" t="s">
        <v>606</v>
      </c>
      <c r="G277" s="14" t="str">
        <f t="shared" si="8"/>
        <v/>
      </c>
      <c r="H277" s="10"/>
      <c r="I277" s="45"/>
    </row>
    <row r="278" spans="1:9" x14ac:dyDescent="0.2">
      <c r="A278" s="16">
        <f t="shared" si="9"/>
        <v>267</v>
      </c>
      <c r="B278" s="35" t="s">
        <v>607</v>
      </c>
      <c r="C278" s="36" t="s">
        <v>607</v>
      </c>
      <c r="D278" s="37" t="s">
        <v>608</v>
      </c>
      <c r="E278" s="36" t="s">
        <v>607</v>
      </c>
      <c r="F278" s="37" t="s">
        <v>609</v>
      </c>
      <c r="G278" s="34" t="str">
        <f t="shared" si="8"/>
        <v>Korigovan račun/grupa</v>
      </c>
      <c r="H278" s="34" t="s">
        <v>1164</v>
      </c>
      <c r="I278" s="44"/>
    </row>
    <row r="279" spans="1:9" x14ac:dyDescent="0.2">
      <c r="A279" s="16">
        <f t="shared" si="9"/>
        <v>268</v>
      </c>
      <c r="B279" s="26" t="s">
        <v>610</v>
      </c>
      <c r="C279" s="17" t="s">
        <v>610</v>
      </c>
      <c r="D279" s="9" t="s">
        <v>611</v>
      </c>
      <c r="E279" s="17" t="s">
        <v>52</v>
      </c>
      <c r="F279" s="9" t="s">
        <v>52</v>
      </c>
      <c r="G279" s="14" t="str">
        <f t="shared" si="8"/>
        <v>Brisan račun</v>
      </c>
      <c r="H279" s="14"/>
      <c r="I279" s="38" t="s">
        <v>1203</v>
      </c>
    </row>
    <row r="280" spans="1:9" x14ac:dyDescent="0.2">
      <c r="A280" s="16">
        <f t="shared" si="9"/>
        <v>269</v>
      </c>
      <c r="B280" s="26" t="s">
        <v>612</v>
      </c>
      <c r="C280" s="17" t="s">
        <v>612</v>
      </c>
      <c r="D280" s="9" t="s">
        <v>613</v>
      </c>
      <c r="E280" s="17" t="s">
        <v>612</v>
      </c>
      <c r="F280" s="9" t="s">
        <v>613</v>
      </c>
      <c r="G280" s="14" t="str">
        <f t="shared" si="8"/>
        <v/>
      </c>
      <c r="H280" s="10"/>
      <c r="I280" s="45"/>
    </row>
    <row r="281" spans="1:9" x14ac:dyDescent="0.2">
      <c r="A281" s="16">
        <f t="shared" si="9"/>
        <v>270</v>
      </c>
      <c r="B281" s="35" t="s">
        <v>614</v>
      </c>
      <c r="C281" s="36" t="s">
        <v>614</v>
      </c>
      <c r="D281" s="37" t="s">
        <v>615</v>
      </c>
      <c r="E281" s="36" t="s">
        <v>614</v>
      </c>
      <c r="F281" s="37" t="s">
        <v>615</v>
      </c>
      <c r="G281" s="34" t="str">
        <f t="shared" si="8"/>
        <v/>
      </c>
      <c r="H281" s="34"/>
      <c r="I281" s="44"/>
    </row>
    <row r="282" spans="1:9" x14ac:dyDescent="0.2">
      <c r="A282" s="16">
        <f t="shared" si="9"/>
        <v>271</v>
      </c>
      <c r="B282" s="26" t="s">
        <v>616</v>
      </c>
      <c r="C282" s="17" t="s">
        <v>616</v>
      </c>
      <c r="D282" s="9" t="s">
        <v>617</v>
      </c>
      <c r="E282" s="17" t="s">
        <v>616</v>
      </c>
      <c r="F282" s="9" t="s">
        <v>618</v>
      </c>
      <c r="G282" s="14" t="str">
        <f t="shared" si="8"/>
        <v>Korigovan račun/grupa</v>
      </c>
      <c r="H282" s="10" t="s">
        <v>1164</v>
      </c>
      <c r="I282" s="45" t="s">
        <v>1300</v>
      </c>
    </row>
    <row r="283" spans="1:9" x14ac:dyDescent="0.2">
      <c r="A283" s="16">
        <f t="shared" si="9"/>
        <v>272</v>
      </c>
      <c r="B283" s="26" t="s">
        <v>619</v>
      </c>
      <c r="C283" s="17" t="s">
        <v>619</v>
      </c>
      <c r="D283" s="9" t="s">
        <v>620</v>
      </c>
      <c r="E283" s="17" t="s">
        <v>619</v>
      </c>
      <c r="F283" s="9" t="s">
        <v>620</v>
      </c>
      <c r="G283" s="14" t="str">
        <f t="shared" si="8"/>
        <v>Korigovan račun/grupa</v>
      </c>
      <c r="H283" s="10" t="s">
        <v>1164</v>
      </c>
      <c r="I283" s="45" t="s">
        <v>1300</v>
      </c>
    </row>
    <row r="284" spans="1:9" x14ac:dyDescent="0.2">
      <c r="A284" s="16">
        <f t="shared" si="9"/>
        <v>273</v>
      </c>
      <c r="B284" s="26" t="s">
        <v>621</v>
      </c>
      <c r="C284" s="17" t="s">
        <v>621</v>
      </c>
      <c r="D284" s="9" t="s">
        <v>622</v>
      </c>
      <c r="E284" s="17" t="s">
        <v>621</v>
      </c>
      <c r="F284" s="9" t="s">
        <v>622</v>
      </c>
      <c r="G284" s="14" t="str">
        <f t="shared" si="8"/>
        <v/>
      </c>
      <c r="H284" s="10"/>
      <c r="I284" s="45"/>
    </row>
    <row r="285" spans="1:9" x14ac:dyDescent="0.2">
      <c r="A285" s="16">
        <f t="shared" si="9"/>
        <v>274</v>
      </c>
      <c r="B285" s="26" t="s">
        <v>623</v>
      </c>
      <c r="C285" s="17" t="s">
        <v>623</v>
      </c>
      <c r="D285" s="9" t="s">
        <v>624</v>
      </c>
      <c r="E285" s="17" t="s">
        <v>623</v>
      </c>
      <c r="F285" s="9" t="s">
        <v>624</v>
      </c>
      <c r="G285" s="14" t="str">
        <f t="shared" si="8"/>
        <v/>
      </c>
      <c r="H285" s="10"/>
      <c r="I285" s="45"/>
    </row>
    <row r="286" spans="1:9" x14ac:dyDescent="0.2">
      <c r="A286" s="16">
        <f t="shared" si="9"/>
        <v>275</v>
      </c>
      <c r="B286" s="26" t="s">
        <v>625</v>
      </c>
      <c r="C286" s="17" t="s">
        <v>625</v>
      </c>
      <c r="D286" s="9" t="s">
        <v>626</v>
      </c>
      <c r="E286" s="17" t="s">
        <v>625</v>
      </c>
      <c r="F286" s="9" t="s">
        <v>626</v>
      </c>
      <c r="G286" s="14" t="str">
        <f t="shared" si="8"/>
        <v/>
      </c>
      <c r="H286" s="10"/>
      <c r="I286" s="45"/>
    </row>
    <row r="287" spans="1:9" x14ac:dyDescent="0.2">
      <c r="A287" s="16">
        <f t="shared" si="9"/>
        <v>276</v>
      </c>
      <c r="B287" s="26" t="s">
        <v>627</v>
      </c>
      <c r="C287" s="17" t="s">
        <v>627</v>
      </c>
      <c r="D287" s="9" t="s">
        <v>628</v>
      </c>
      <c r="E287" s="17" t="s">
        <v>627</v>
      </c>
      <c r="F287" s="9" t="s">
        <v>628</v>
      </c>
      <c r="G287" s="14" t="str">
        <f t="shared" si="8"/>
        <v/>
      </c>
      <c r="H287" s="10"/>
      <c r="I287" s="45"/>
    </row>
    <row r="288" spans="1:9" x14ac:dyDescent="0.2">
      <c r="A288" s="16">
        <f t="shared" si="9"/>
        <v>277</v>
      </c>
      <c r="B288" s="26" t="s">
        <v>629</v>
      </c>
      <c r="C288" s="17" t="s">
        <v>52</v>
      </c>
      <c r="D288" s="9" t="s">
        <v>52</v>
      </c>
      <c r="E288" s="17" t="s">
        <v>629</v>
      </c>
      <c r="F288" s="9" t="s">
        <v>630</v>
      </c>
      <c r="G288" s="14" t="str">
        <f t="shared" si="8"/>
        <v>Nov račun</v>
      </c>
      <c r="H288" s="10"/>
      <c r="I288" s="45" t="s">
        <v>1188</v>
      </c>
    </row>
    <row r="289" spans="1:9" x14ac:dyDescent="0.2">
      <c r="A289" s="16">
        <f t="shared" si="9"/>
        <v>278</v>
      </c>
      <c r="B289" s="26" t="s">
        <v>631</v>
      </c>
      <c r="C289" s="17" t="s">
        <v>52</v>
      </c>
      <c r="D289" s="9" t="s">
        <v>52</v>
      </c>
      <c r="E289" s="17" t="s">
        <v>631</v>
      </c>
      <c r="F289" s="9" t="s">
        <v>632</v>
      </c>
      <c r="G289" s="14" t="str">
        <f t="shared" si="8"/>
        <v>Nov račun</v>
      </c>
      <c r="H289" s="10"/>
      <c r="I289" s="45" t="s">
        <v>1188</v>
      </c>
    </row>
    <row r="290" spans="1:9" x14ac:dyDescent="0.2">
      <c r="A290" s="16">
        <f t="shared" si="9"/>
        <v>279</v>
      </c>
      <c r="B290" s="35" t="s">
        <v>633</v>
      </c>
      <c r="C290" s="36" t="s">
        <v>633</v>
      </c>
      <c r="D290" s="37" t="s">
        <v>634</v>
      </c>
      <c r="E290" s="36" t="s">
        <v>633</v>
      </c>
      <c r="F290" s="37" t="s">
        <v>634</v>
      </c>
      <c r="G290" s="34" t="str">
        <f t="shared" si="8"/>
        <v/>
      </c>
      <c r="H290" s="34"/>
      <c r="I290" s="44"/>
    </row>
    <row r="291" spans="1:9" x14ac:dyDescent="0.2">
      <c r="A291" s="16">
        <f t="shared" si="9"/>
        <v>280</v>
      </c>
      <c r="B291" s="26" t="s">
        <v>635</v>
      </c>
      <c r="C291" s="17" t="s">
        <v>635</v>
      </c>
      <c r="D291" s="9" t="s">
        <v>636</v>
      </c>
      <c r="E291" s="17" t="s">
        <v>635</v>
      </c>
      <c r="F291" s="9" t="s">
        <v>636</v>
      </c>
      <c r="G291" s="14" t="str">
        <f t="shared" si="8"/>
        <v/>
      </c>
      <c r="H291" s="10"/>
      <c r="I291" s="45"/>
    </row>
    <row r="292" spans="1:9" x14ac:dyDescent="0.2">
      <c r="A292" s="16">
        <f t="shared" si="9"/>
        <v>281</v>
      </c>
      <c r="B292" s="26" t="s">
        <v>637</v>
      </c>
      <c r="C292" s="17" t="s">
        <v>637</v>
      </c>
      <c r="D292" s="9" t="s">
        <v>110</v>
      </c>
      <c r="E292" s="17" t="s">
        <v>637</v>
      </c>
      <c r="F292" s="9" t="s">
        <v>110</v>
      </c>
      <c r="G292" s="14" t="str">
        <f t="shared" si="8"/>
        <v/>
      </c>
      <c r="H292" s="10"/>
      <c r="I292" s="45"/>
    </row>
    <row r="293" spans="1:9" x14ac:dyDescent="0.2">
      <c r="A293" s="16">
        <f t="shared" si="9"/>
        <v>282</v>
      </c>
      <c r="B293" s="26" t="s">
        <v>638</v>
      </c>
      <c r="C293" s="17" t="s">
        <v>638</v>
      </c>
      <c r="D293" s="9" t="s">
        <v>639</v>
      </c>
      <c r="E293" s="17" t="s">
        <v>638</v>
      </c>
      <c r="F293" s="9" t="s">
        <v>639</v>
      </c>
      <c r="G293" s="14" t="str">
        <f t="shared" si="8"/>
        <v/>
      </c>
      <c r="H293" s="10"/>
      <c r="I293" s="45"/>
    </row>
    <row r="294" spans="1:9" x14ac:dyDescent="0.2">
      <c r="A294" s="16">
        <f t="shared" si="9"/>
        <v>283</v>
      </c>
      <c r="B294" s="26" t="s">
        <v>640</v>
      </c>
      <c r="C294" s="17" t="s">
        <v>640</v>
      </c>
      <c r="D294" s="9" t="s">
        <v>641</v>
      </c>
      <c r="E294" s="17" t="s">
        <v>640</v>
      </c>
      <c r="F294" s="9" t="s">
        <v>641</v>
      </c>
      <c r="G294" s="14" t="str">
        <f t="shared" si="8"/>
        <v/>
      </c>
      <c r="H294" s="10"/>
      <c r="I294" s="45"/>
    </row>
    <row r="295" spans="1:9" x14ac:dyDescent="0.2">
      <c r="A295" s="16">
        <f t="shared" si="9"/>
        <v>284</v>
      </c>
      <c r="B295" s="26" t="s">
        <v>642</v>
      </c>
      <c r="C295" s="17" t="s">
        <v>642</v>
      </c>
      <c r="D295" s="9" t="s">
        <v>643</v>
      </c>
      <c r="E295" s="17" t="s">
        <v>642</v>
      </c>
      <c r="F295" s="9" t="s">
        <v>643</v>
      </c>
      <c r="G295" s="14" t="str">
        <f t="shared" si="8"/>
        <v/>
      </c>
      <c r="H295" s="10"/>
      <c r="I295" s="45"/>
    </row>
    <row r="296" spans="1:9" x14ac:dyDescent="0.2">
      <c r="A296" s="16">
        <f t="shared" si="9"/>
        <v>285</v>
      </c>
      <c r="B296" s="26" t="s">
        <v>644</v>
      </c>
      <c r="C296" s="17" t="s">
        <v>644</v>
      </c>
      <c r="D296" s="9" t="s">
        <v>645</v>
      </c>
      <c r="E296" s="17" t="s">
        <v>644</v>
      </c>
      <c r="F296" s="9" t="s">
        <v>645</v>
      </c>
      <c r="G296" s="14" t="str">
        <f t="shared" si="8"/>
        <v/>
      </c>
      <c r="H296" s="10"/>
      <c r="I296" s="45"/>
    </row>
    <row r="297" spans="1:9" x14ac:dyDescent="0.2">
      <c r="A297" s="16">
        <f t="shared" si="9"/>
        <v>286</v>
      </c>
      <c r="B297" s="26" t="s">
        <v>646</v>
      </c>
      <c r="C297" s="17" t="s">
        <v>646</v>
      </c>
      <c r="D297" s="9" t="s">
        <v>647</v>
      </c>
      <c r="E297" s="17" t="s">
        <v>646</v>
      </c>
      <c r="F297" s="9" t="s">
        <v>648</v>
      </c>
      <c r="G297" s="14" t="str">
        <f t="shared" si="8"/>
        <v>Korigovan račun/grupa</v>
      </c>
      <c r="H297" s="10" t="s">
        <v>1185</v>
      </c>
      <c r="I297" s="45"/>
    </row>
    <row r="298" spans="1:9" x14ac:dyDescent="0.2">
      <c r="A298" s="16">
        <f t="shared" si="9"/>
        <v>287</v>
      </c>
      <c r="B298" s="26" t="s">
        <v>649</v>
      </c>
      <c r="C298" s="17" t="s">
        <v>649</v>
      </c>
      <c r="D298" s="9" t="s">
        <v>114</v>
      </c>
      <c r="E298" s="17" t="s">
        <v>649</v>
      </c>
      <c r="F298" s="9" t="s">
        <v>114</v>
      </c>
      <c r="G298" s="14" t="str">
        <f t="shared" si="8"/>
        <v/>
      </c>
      <c r="H298" s="10"/>
      <c r="I298" s="45"/>
    </row>
    <row r="299" spans="1:9" x14ac:dyDescent="0.2">
      <c r="A299" s="16">
        <f t="shared" si="9"/>
        <v>288</v>
      </c>
      <c r="B299" s="26" t="s">
        <v>650</v>
      </c>
      <c r="C299" s="17" t="s">
        <v>650</v>
      </c>
      <c r="D299" s="9" t="s">
        <v>651</v>
      </c>
      <c r="E299" s="17" t="s">
        <v>650</v>
      </c>
      <c r="F299" s="9" t="s">
        <v>651</v>
      </c>
      <c r="G299" s="14" t="str">
        <f t="shared" si="8"/>
        <v/>
      </c>
      <c r="H299" s="10"/>
      <c r="I299" s="45"/>
    </row>
    <row r="300" spans="1:9" x14ac:dyDescent="0.2">
      <c r="A300" s="16">
        <f t="shared" si="9"/>
        <v>289</v>
      </c>
      <c r="B300" s="26" t="s">
        <v>652</v>
      </c>
      <c r="C300" s="17" t="s">
        <v>652</v>
      </c>
      <c r="D300" s="9" t="s">
        <v>653</v>
      </c>
      <c r="E300" s="17" t="s">
        <v>652</v>
      </c>
      <c r="F300" s="9" t="s">
        <v>653</v>
      </c>
      <c r="G300" s="14" t="str">
        <f t="shared" si="8"/>
        <v/>
      </c>
      <c r="H300" s="10"/>
      <c r="I300" s="45"/>
    </row>
    <row r="301" spans="1:9" ht="63.75" customHeight="1" x14ac:dyDescent="0.2">
      <c r="A301" s="16">
        <f t="shared" si="9"/>
        <v>290</v>
      </c>
      <c r="B301" s="31" t="s">
        <v>654</v>
      </c>
      <c r="C301" s="32" t="s">
        <v>654</v>
      </c>
      <c r="D301" s="33" t="s">
        <v>655</v>
      </c>
      <c r="E301" s="32" t="s">
        <v>654</v>
      </c>
      <c r="F301" s="33" t="s">
        <v>656</v>
      </c>
      <c r="G301" s="34" t="str">
        <f t="shared" si="8"/>
        <v>Korigovan račun/grupa</v>
      </c>
      <c r="H301" s="33" t="s">
        <v>1230</v>
      </c>
      <c r="I301" s="46" t="s">
        <v>1234</v>
      </c>
    </row>
    <row r="302" spans="1:9" x14ac:dyDescent="0.2">
      <c r="A302" s="16">
        <f t="shared" si="9"/>
        <v>291</v>
      </c>
      <c r="B302" s="26" t="s">
        <v>657</v>
      </c>
      <c r="C302" s="17" t="s">
        <v>657</v>
      </c>
      <c r="D302" s="9" t="s">
        <v>658</v>
      </c>
      <c r="E302" s="17" t="s">
        <v>657</v>
      </c>
      <c r="F302" s="9" t="s">
        <v>658</v>
      </c>
      <c r="G302" s="14" t="str">
        <f t="shared" si="8"/>
        <v/>
      </c>
      <c r="H302" s="10"/>
      <c r="I302" s="45"/>
    </row>
    <row r="303" spans="1:9" ht="24" x14ac:dyDescent="0.2">
      <c r="A303" s="16">
        <f t="shared" si="9"/>
        <v>292</v>
      </c>
      <c r="B303" s="26" t="s">
        <v>659</v>
      </c>
      <c r="C303" s="17" t="s">
        <v>659</v>
      </c>
      <c r="D303" s="9" t="s">
        <v>660</v>
      </c>
      <c r="E303" s="17" t="s">
        <v>659</v>
      </c>
      <c r="F303" s="9" t="s">
        <v>661</v>
      </c>
      <c r="G303" s="14" t="str">
        <f t="shared" si="8"/>
        <v>Korigovan račun/grupa</v>
      </c>
      <c r="H303" s="10" t="s">
        <v>1164</v>
      </c>
      <c r="I303" s="38" t="s">
        <v>1281</v>
      </c>
    </row>
    <row r="304" spans="1:9" x14ac:dyDescent="0.2">
      <c r="A304" s="16">
        <f t="shared" si="9"/>
        <v>293</v>
      </c>
      <c r="B304" s="26" t="s">
        <v>662</v>
      </c>
      <c r="C304" s="17" t="s">
        <v>662</v>
      </c>
      <c r="D304" s="9" t="s">
        <v>663</v>
      </c>
      <c r="E304" s="17" t="s">
        <v>662</v>
      </c>
      <c r="F304" s="9" t="s">
        <v>663</v>
      </c>
      <c r="G304" s="14" t="str">
        <f t="shared" si="8"/>
        <v/>
      </c>
      <c r="H304" s="10"/>
      <c r="I304" s="45"/>
    </row>
    <row r="305" spans="1:9" x14ac:dyDescent="0.2">
      <c r="A305" s="16">
        <f t="shared" si="9"/>
        <v>294</v>
      </c>
      <c r="B305" s="26" t="s">
        <v>664</v>
      </c>
      <c r="C305" s="17" t="s">
        <v>664</v>
      </c>
      <c r="D305" s="9" t="s">
        <v>665</v>
      </c>
      <c r="E305" s="17" t="s">
        <v>52</v>
      </c>
      <c r="F305" s="9" t="s">
        <v>52</v>
      </c>
      <c r="G305" s="14" t="str">
        <f t="shared" si="8"/>
        <v>Brisan račun</v>
      </c>
      <c r="H305" s="10"/>
      <c r="I305" s="45" t="s">
        <v>1187</v>
      </c>
    </row>
    <row r="306" spans="1:9" ht="24" x14ac:dyDescent="0.2">
      <c r="A306" s="16">
        <f t="shared" si="9"/>
        <v>295</v>
      </c>
      <c r="B306" s="26" t="s">
        <v>666</v>
      </c>
      <c r="C306" s="17" t="s">
        <v>52</v>
      </c>
      <c r="D306" s="9" t="s">
        <v>52</v>
      </c>
      <c r="E306" s="17" t="s">
        <v>666</v>
      </c>
      <c r="F306" s="9" t="s">
        <v>667</v>
      </c>
      <c r="G306" s="14" t="str">
        <f t="shared" si="8"/>
        <v>Nov račun</v>
      </c>
      <c r="H306" s="10"/>
      <c r="I306" s="45" t="s">
        <v>1235</v>
      </c>
    </row>
    <row r="307" spans="1:9" ht="24" x14ac:dyDescent="0.2">
      <c r="A307" s="16">
        <f t="shared" si="9"/>
        <v>296</v>
      </c>
      <c r="B307" s="26" t="s">
        <v>668</v>
      </c>
      <c r="C307" s="17" t="s">
        <v>52</v>
      </c>
      <c r="D307" s="9" t="s">
        <v>52</v>
      </c>
      <c r="E307" s="17" t="s">
        <v>668</v>
      </c>
      <c r="F307" s="9" t="s">
        <v>669</v>
      </c>
      <c r="G307" s="14" t="str">
        <f t="shared" si="8"/>
        <v>Nov račun</v>
      </c>
      <c r="H307" s="10"/>
      <c r="I307" s="38" t="s">
        <v>1236</v>
      </c>
    </row>
    <row r="308" spans="1:9" x14ac:dyDescent="0.2">
      <c r="A308" s="16">
        <f t="shared" si="9"/>
        <v>297</v>
      </c>
      <c r="B308" s="26" t="s">
        <v>670</v>
      </c>
      <c r="C308" s="17" t="s">
        <v>52</v>
      </c>
      <c r="D308" s="9" t="s">
        <v>52</v>
      </c>
      <c r="E308" s="17" t="s">
        <v>670</v>
      </c>
      <c r="F308" s="9" t="s">
        <v>1292</v>
      </c>
      <c r="G308" s="14" t="str">
        <f t="shared" si="8"/>
        <v>Nov račun</v>
      </c>
      <c r="H308" s="10"/>
      <c r="I308" s="38" t="s">
        <v>1282</v>
      </c>
    </row>
    <row r="309" spans="1:9" ht="24" x14ac:dyDescent="0.2">
      <c r="A309" s="16">
        <f t="shared" si="9"/>
        <v>298</v>
      </c>
      <c r="B309" s="26" t="s">
        <v>671</v>
      </c>
      <c r="C309" s="17" t="s">
        <v>52</v>
      </c>
      <c r="D309" s="9" t="s">
        <v>52</v>
      </c>
      <c r="E309" s="17" t="s">
        <v>671</v>
      </c>
      <c r="F309" s="9" t="s">
        <v>672</v>
      </c>
      <c r="G309" s="14" t="str">
        <f t="shared" si="8"/>
        <v>Nov račun</v>
      </c>
      <c r="H309" s="10"/>
      <c r="I309" s="47" t="s">
        <v>1209</v>
      </c>
    </row>
    <row r="310" spans="1:9" x14ac:dyDescent="0.2">
      <c r="A310" s="16">
        <f t="shared" si="9"/>
        <v>299</v>
      </c>
      <c r="B310" s="31" t="s">
        <v>673</v>
      </c>
      <c r="C310" s="32" t="s">
        <v>673</v>
      </c>
      <c r="D310" s="33" t="s">
        <v>674</v>
      </c>
      <c r="E310" s="32" t="s">
        <v>673</v>
      </c>
      <c r="F310" s="33" t="s">
        <v>675</v>
      </c>
      <c r="G310" s="34" t="str">
        <f t="shared" si="8"/>
        <v>Korigovan račun/grupa</v>
      </c>
      <c r="H310" s="34" t="s">
        <v>1229</v>
      </c>
      <c r="I310" s="44"/>
    </row>
    <row r="311" spans="1:9" x14ac:dyDescent="0.2">
      <c r="A311" s="16">
        <f t="shared" si="9"/>
        <v>300</v>
      </c>
      <c r="B311" s="26" t="s">
        <v>676</v>
      </c>
      <c r="C311" s="17" t="s">
        <v>676</v>
      </c>
      <c r="D311" s="9" t="s">
        <v>677</v>
      </c>
      <c r="E311" s="17" t="s">
        <v>676</v>
      </c>
      <c r="F311" s="9" t="s">
        <v>678</v>
      </c>
      <c r="G311" s="14" t="str">
        <f t="shared" si="8"/>
        <v>Korigovan račun/grupa</v>
      </c>
      <c r="H311" s="14" t="s">
        <v>1164</v>
      </c>
      <c r="I311" s="38" t="s">
        <v>1214</v>
      </c>
    </row>
    <row r="312" spans="1:9" x14ac:dyDescent="0.2">
      <c r="A312" s="16">
        <f t="shared" si="9"/>
        <v>301</v>
      </c>
      <c r="B312" s="26" t="s">
        <v>679</v>
      </c>
      <c r="C312" s="17" t="s">
        <v>679</v>
      </c>
      <c r="D312" s="9" t="s">
        <v>680</v>
      </c>
      <c r="E312" s="17" t="s">
        <v>679</v>
      </c>
      <c r="F312" s="9" t="s">
        <v>681</v>
      </c>
      <c r="G312" s="14" t="str">
        <f t="shared" si="8"/>
        <v>Korigovan račun/grupa</v>
      </c>
      <c r="H312" s="14" t="s">
        <v>1164</v>
      </c>
      <c r="I312" s="38" t="s">
        <v>1215</v>
      </c>
    </row>
    <row r="313" spans="1:9" x14ac:dyDescent="0.2">
      <c r="A313" s="16">
        <f t="shared" si="9"/>
        <v>302</v>
      </c>
      <c r="B313" s="26" t="s">
        <v>682</v>
      </c>
      <c r="C313" s="17" t="s">
        <v>682</v>
      </c>
      <c r="D313" s="9" t="s">
        <v>683</v>
      </c>
      <c r="E313" s="17" t="s">
        <v>52</v>
      </c>
      <c r="F313" s="9" t="s">
        <v>52</v>
      </c>
      <c r="G313" s="14" t="str">
        <f t="shared" si="8"/>
        <v>Brisan račun</v>
      </c>
      <c r="H313" s="14"/>
      <c r="I313" s="38" t="s">
        <v>1283</v>
      </c>
    </row>
    <row r="314" spans="1:9" x14ac:dyDescent="0.2">
      <c r="A314" s="16">
        <f t="shared" si="9"/>
        <v>303</v>
      </c>
      <c r="B314" s="26" t="s">
        <v>684</v>
      </c>
      <c r="C314" s="17" t="s">
        <v>52</v>
      </c>
      <c r="D314" s="9" t="s">
        <v>52</v>
      </c>
      <c r="E314" s="17" t="s">
        <v>684</v>
      </c>
      <c r="F314" s="9" t="s">
        <v>685</v>
      </c>
      <c r="G314" s="14" t="str">
        <f t="shared" si="8"/>
        <v>Nov račun</v>
      </c>
      <c r="H314" s="14"/>
      <c r="I314" s="38" t="s">
        <v>1216</v>
      </c>
    </row>
    <row r="315" spans="1:9" x14ac:dyDescent="0.2">
      <c r="A315" s="16">
        <f t="shared" si="9"/>
        <v>304</v>
      </c>
      <c r="B315" s="26" t="s">
        <v>686</v>
      </c>
      <c r="C315" s="17" t="s">
        <v>52</v>
      </c>
      <c r="D315" s="9" t="s">
        <v>52</v>
      </c>
      <c r="E315" s="17" t="s">
        <v>686</v>
      </c>
      <c r="F315" s="9" t="s">
        <v>687</v>
      </c>
      <c r="G315" s="14" t="str">
        <f t="shared" si="8"/>
        <v>Nov račun</v>
      </c>
      <c r="H315" s="14"/>
      <c r="I315" s="38" t="s">
        <v>1216</v>
      </c>
    </row>
    <row r="316" spans="1:9" x14ac:dyDescent="0.2">
      <c r="A316" s="16">
        <f t="shared" si="9"/>
        <v>305</v>
      </c>
      <c r="B316" s="26" t="s">
        <v>688</v>
      </c>
      <c r="C316" s="17" t="s">
        <v>52</v>
      </c>
      <c r="D316" s="9" t="s">
        <v>52</v>
      </c>
      <c r="E316" s="17" t="s">
        <v>688</v>
      </c>
      <c r="F316" s="9" t="s">
        <v>689</v>
      </c>
      <c r="G316" s="14" t="str">
        <f t="shared" si="8"/>
        <v>Nov račun</v>
      </c>
      <c r="H316" s="14"/>
      <c r="I316" s="38" t="s">
        <v>1217</v>
      </c>
    </row>
    <row r="317" spans="1:9" x14ac:dyDescent="0.2">
      <c r="A317" s="16">
        <f t="shared" si="9"/>
        <v>306</v>
      </c>
      <c r="B317" s="26" t="s">
        <v>690</v>
      </c>
      <c r="C317" s="17" t="s">
        <v>52</v>
      </c>
      <c r="D317" s="9" t="s">
        <v>52</v>
      </c>
      <c r="E317" s="17" t="s">
        <v>690</v>
      </c>
      <c r="F317" s="9" t="s">
        <v>691</v>
      </c>
      <c r="G317" s="14" t="str">
        <f t="shared" si="8"/>
        <v>Nov račun</v>
      </c>
      <c r="H317" s="14"/>
      <c r="I317" s="38" t="s">
        <v>1216</v>
      </c>
    </row>
    <row r="318" spans="1:9" x14ac:dyDescent="0.2">
      <c r="A318" s="16">
        <f t="shared" si="9"/>
        <v>307</v>
      </c>
      <c r="B318" s="26" t="s">
        <v>692</v>
      </c>
      <c r="C318" s="17" t="s">
        <v>52</v>
      </c>
      <c r="D318" s="9" t="s">
        <v>52</v>
      </c>
      <c r="E318" s="17" t="s">
        <v>692</v>
      </c>
      <c r="F318" s="9" t="s">
        <v>693</v>
      </c>
      <c r="G318" s="14" t="str">
        <f t="shared" si="8"/>
        <v>Nov račun</v>
      </c>
      <c r="H318" s="14"/>
      <c r="I318" s="38" t="s">
        <v>1217</v>
      </c>
    </row>
    <row r="319" spans="1:9" x14ac:dyDescent="0.2">
      <c r="A319" s="16">
        <f t="shared" si="9"/>
        <v>308</v>
      </c>
      <c r="B319" s="35" t="s">
        <v>694</v>
      </c>
      <c r="C319" s="36" t="s">
        <v>694</v>
      </c>
      <c r="D319" s="37" t="s">
        <v>695</v>
      </c>
      <c r="E319" s="36" t="s">
        <v>694</v>
      </c>
      <c r="F319" s="37" t="s">
        <v>695</v>
      </c>
      <c r="G319" s="34" t="str">
        <f t="shared" si="8"/>
        <v/>
      </c>
      <c r="H319" s="34"/>
      <c r="I319" s="44"/>
    </row>
    <row r="320" spans="1:9" x14ac:dyDescent="0.2">
      <c r="A320" s="16">
        <f t="shared" si="9"/>
        <v>309</v>
      </c>
      <c r="B320" s="26" t="s">
        <v>696</v>
      </c>
      <c r="C320" s="17" t="s">
        <v>696</v>
      </c>
      <c r="D320" s="9" t="s">
        <v>697</v>
      </c>
      <c r="E320" s="17" t="s">
        <v>696</v>
      </c>
      <c r="F320" s="9" t="s">
        <v>697</v>
      </c>
      <c r="G320" s="14" t="str">
        <f t="shared" si="8"/>
        <v/>
      </c>
      <c r="H320" s="10"/>
      <c r="I320" s="45"/>
    </row>
    <row r="321" spans="1:9" x14ac:dyDescent="0.2">
      <c r="A321" s="16">
        <f t="shared" si="9"/>
        <v>310</v>
      </c>
      <c r="B321" s="26" t="s">
        <v>698</v>
      </c>
      <c r="C321" s="17" t="s">
        <v>698</v>
      </c>
      <c r="D321" s="9" t="s">
        <v>699</v>
      </c>
      <c r="E321" s="17" t="s">
        <v>698</v>
      </c>
      <c r="F321" s="9" t="s">
        <v>700</v>
      </c>
      <c r="G321" s="14" t="str">
        <f t="shared" si="8"/>
        <v>Korigovan račun/grupa</v>
      </c>
      <c r="H321" s="10" t="s">
        <v>1185</v>
      </c>
      <c r="I321" s="45"/>
    </row>
    <row r="322" spans="1:9" x14ac:dyDescent="0.2">
      <c r="A322" s="16">
        <f t="shared" si="9"/>
        <v>311</v>
      </c>
      <c r="B322" s="26" t="s">
        <v>701</v>
      </c>
      <c r="C322" s="17" t="s">
        <v>701</v>
      </c>
      <c r="D322" s="9" t="s">
        <v>702</v>
      </c>
      <c r="E322" s="17" t="s">
        <v>701</v>
      </c>
      <c r="F322" s="9" t="s">
        <v>702</v>
      </c>
      <c r="G322" s="14" t="str">
        <f t="shared" si="8"/>
        <v/>
      </c>
      <c r="H322" s="10"/>
      <c r="I322" s="45"/>
    </row>
    <row r="323" spans="1:9" x14ac:dyDescent="0.2">
      <c r="A323" s="16">
        <f t="shared" si="9"/>
        <v>312</v>
      </c>
      <c r="B323" s="26" t="s">
        <v>703</v>
      </c>
      <c r="C323" s="17" t="s">
        <v>703</v>
      </c>
      <c r="D323" s="9" t="s">
        <v>704</v>
      </c>
      <c r="E323" s="17" t="s">
        <v>703</v>
      </c>
      <c r="F323" s="9" t="s">
        <v>704</v>
      </c>
      <c r="G323" s="14" t="str">
        <f t="shared" si="8"/>
        <v/>
      </c>
      <c r="H323" s="10"/>
      <c r="I323" s="45"/>
    </row>
    <row r="324" spans="1:9" x14ac:dyDescent="0.2">
      <c r="A324" s="16">
        <f t="shared" si="9"/>
        <v>313</v>
      </c>
      <c r="B324" s="26" t="s">
        <v>705</v>
      </c>
      <c r="C324" s="17" t="s">
        <v>705</v>
      </c>
      <c r="D324" s="9" t="s">
        <v>706</v>
      </c>
      <c r="E324" s="17" t="s">
        <v>705</v>
      </c>
      <c r="F324" s="9" t="s">
        <v>706</v>
      </c>
      <c r="G324" s="14" t="str">
        <f t="shared" si="8"/>
        <v/>
      </c>
      <c r="H324" s="10"/>
      <c r="I324" s="45"/>
    </row>
    <row r="325" spans="1:9" x14ac:dyDescent="0.2">
      <c r="A325" s="16">
        <f t="shared" si="9"/>
        <v>314</v>
      </c>
      <c r="B325" s="26" t="s">
        <v>707</v>
      </c>
      <c r="C325" s="17" t="s">
        <v>707</v>
      </c>
      <c r="D325" s="9" t="s">
        <v>708</v>
      </c>
      <c r="E325" s="17" t="s">
        <v>707</v>
      </c>
      <c r="F325" s="9" t="s">
        <v>708</v>
      </c>
      <c r="G325" s="14" t="str">
        <f t="shared" si="8"/>
        <v/>
      </c>
      <c r="H325" s="10"/>
      <c r="I325" s="45"/>
    </row>
    <row r="326" spans="1:9" x14ac:dyDescent="0.2">
      <c r="A326" s="16">
        <f t="shared" si="9"/>
        <v>315</v>
      </c>
      <c r="B326" s="26" t="s">
        <v>709</v>
      </c>
      <c r="C326" s="17" t="s">
        <v>709</v>
      </c>
      <c r="D326" s="9" t="s">
        <v>710</v>
      </c>
      <c r="E326" s="17" t="s">
        <v>709</v>
      </c>
      <c r="F326" s="9" t="s">
        <v>711</v>
      </c>
      <c r="G326" s="14" t="str">
        <f t="shared" si="8"/>
        <v>Korigovan račun/grupa</v>
      </c>
      <c r="H326" s="10" t="s">
        <v>1185</v>
      </c>
      <c r="I326" s="45"/>
    </row>
    <row r="327" spans="1:9" x14ac:dyDescent="0.2">
      <c r="A327" s="16">
        <f t="shared" si="9"/>
        <v>316</v>
      </c>
      <c r="B327" s="26" t="s">
        <v>712</v>
      </c>
      <c r="C327" s="17" t="s">
        <v>712</v>
      </c>
      <c r="D327" s="9" t="s">
        <v>713</v>
      </c>
      <c r="E327" s="17" t="s">
        <v>712</v>
      </c>
      <c r="F327" s="9" t="s">
        <v>713</v>
      </c>
      <c r="G327" s="14" t="str">
        <f t="shared" si="8"/>
        <v/>
      </c>
      <c r="H327" s="10"/>
      <c r="I327" s="45"/>
    </row>
    <row r="328" spans="1:9" x14ac:dyDescent="0.2">
      <c r="A328" s="16">
        <f t="shared" si="9"/>
        <v>317</v>
      </c>
      <c r="B328" s="26" t="s">
        <v>714</v>
      </c>
      <c r="C328" s="17" t="s">
        <v>714</v>
      </c>
      <c r="D328" s="9" t="s">
        <v>715</v>
      </c>
      <c r="E328" s="17" t="s">
        <v>714</v>
      </c>
      <c r="F328" s="9" t="s">
        <v>715</v>
      </c>
      <c r="G328" s="14" t="str">
        <f t="shared" si="8"/>
        <v/>
      </c>
      <c r="H328" s="10"/>
      <c r="I328" s="45"/>
    </row>
    <row r="329" spans="1:9" x14ac:dyDescent="0.2">
      <c r="A329" s="16">
        <f t="shared" si="9"/>
        <v>318</v>
      </c>
      <c r="B329" s="26" t="s">
        <v>716</v>
      </c>
      <c r="C329" s="17" t="s">
        <v>716</v>
      </c>
      <c r="D329" s="9" t="s">
        <v>164</v>
      </c>
      <c r="E329" s="17" t="s">
        <v>716</v>
      </c>
      <c r="F329" s="9" t="s">
        <v>164</v>
      </c>
      <c r="G329" s="14" t="str">
        <f t="shared" si="8"/>
        <v/>
      </c>
      <c r="H329" s="10"/>
      <c r="I329" s="45"/>
    </row>
    <row r="330" spans="1:9" x14ac:dyDescent="0.2">
      <c r="A330" s="16">
        <f t="shared" si="9"/>
        <v>319</v>
      </c>
      <c r="B330" s="35" t="s">
        <v>717</v>
      </c>
      <c r="C330" s="36" t="s">
        <v>717</v>
      </c>
      <c r="D330" s="37" t="s">
        <v>718</v>
      </c>
      <c r="E330" s="36" t="s">
        <v>717</v>
      </c>
      <c r="F330" s="37" t="s">
        <v>719</v>
      </c>
      <c r="G330" s="34" t="str">
        <f t="shared" si="8"/>
        <v>Korigovan račun/grupa</v>
      </c>
      <c r="H330" s="34" t="s">
        <v>1164</v>
      </c>
      <c r="I330" s="44"/>
    </row>
    <row r="331" spans="1:9" x14ac:dyDescent="0.2">
      <c r="A331" s="16">
        <f t="shared" si="9"/>
        <v>320</v>
      </c>
      <c r="B331" s="26" t="s">
        <v>720</v>
      </c>
      <c r="C331" s="17" t="s">
        <v>720</v>
      </c>
      <c r="D331" s="9" t="s">
        <v>721</v>
      </c>
      <c r="E331" s="17" t="s">
        <v>52</v>
      </c>
      <c r="F331" s="9" t="s">
        <v>52</v>
      </c>
      <c r="G331" s="14" t="str">
        <f t="shared" si="8"/>
        <v>Brisan račun</v>
      </c>
      <c r="H331" s="14"/>
      <c r="I331" s="38" t="s">
        <v>1204</v>
      </c>
    </row>
    <row r="332" spans="1:9" x14ac:dyDescent="0.2">
      <c r="A332" s="16">
        <f t="shared" si="9"/>
        <v>321</v>
      </c>
      <c r="B332" s="26" t="s">
        <v>722</v>
      </c>
      <c r="C332" s="17" t="s">
        <v>722</v>
      </c>
      <c r="D332" s="9" t="s">
        <v>723</v>
      </c>
      <c r="E332" s="17" t="s">
        <v>722</v>
      </c>
      <c r="F332" s="9" t="s">
        <v>723</v>
      </c>
      <c r="G332" s="14" t="str">
        <f t="shared" ref="G332:G395" si="10">+IF(AND(D332="",F332&lt;&gt;""), "Nov račun",IF(AND(D332&lt;&gt;"",F332=""), "Brisan račun",IF(OR(AND(D332&lt;&gt;"",F332&lt;&gt;"",D332&lt;&gt;F332),H332&lt;&gt;""),"Korigovan račun/grupa","")))</f>
        <v/>
      </c>
      <c r="H332" s="10"/>
      <c r="I332" s="45"/>
    </row>
    <row r="333" spans="1:9" x14ac:dyDescent="0.2">
      <c r="A333" s="16">
        <f t="shared" si="9"/>
        <v>322</v>
      </c>
      <c r="B333" s="35" t="s">
        <v>724</v>
      </c>
      <c r="C333" s="36" t="s">
        <v>724</v>
      </c>
      <c r="D333" s="37" t="s">
        <v>725</v>
      </c>
      <c r="E333" s="36" t="s">
        <v>724</v>
      </c>
      <c r="F333" s="37" t="s">
        <v>725</v>
      </c>
      <c r="G333" s="34" t="str">
        <f t="shared" si="10"/>
        <v/>
      </c>
      <c r="H333" s="34"/>
      <c r="I333" s="44"/>
    </row>
    <row r="334" spans="1:9" x14ac:dyDescent="0.2">
      <c r="A334" s="16">
        <f t="shared" ref="A334:A397" si="11">A333+1</f>
        <v>323</v>
      </c>
      <c r="B334" s="26" t="s">
        <v>726</v>
      </c>
      <c r="C334" s="17" t="s">
        <v>726</v>
      </c>
      <c r="D334" s="9" t="s">
        <v>727</v>
      </c>
      <c r="E334" s="17" t="s">
        <v>726</v>
      </c>
      <c r="F334" s="9" t="s">
        <v>1293</v>
      </c>
      <c r="G334" s="14" t="str">
        <f t="shared" si="10"/>
        <v>Korigovan račun/grupa</v>
      </c>
      <c r="H334" s="10" t="s">
        <v>1164</v>
      </c>
      <c r="I334" s="45" t="s">
        <v>1301</v>
      </c>
    </row>
    <row r="335" spans="1:9" x14ac:dyDescent="0.2">
      <c r="A335" s="16">
        <f t="shared" si="11"/>
        <v>324</v>
      </c>
      <c r="B335" s="26" t="s">
        <v>728</v>
      </c>
      <c r="C335" s="17" t="s">
        <v>728</v>
      </c>
      <c r="D335" s="9" t="s">
        <v>729</v>
      </c>
      <c r="E335" s="17" t="s">
        <v>728</v>
      </c>
      <c r="F335" s="9" t="s">
        <v>729</v>
      </c>
      <c r="G335" s="14" t="str">
        <f t="shared" si="10"/>
        <v>Korigovan račun/grupa</v>
      </c>
      <c r="H335" s="10" t="s">
        <v>1164</v>
      </c>
      <c r="I335" s="45" t="s">
        <v>1301</v>
      </c>
    </row>
    <row r="336" spans="1:9" x14ac:dyDescent="0.2">
      <c r="A336" s="16">
        <f t="shared" si="11"/>
        <v>325</v>
      </c>
      <c r="B336" s="26" t="s">
        <v>730</v>
      </c>
      <c r="C336" s="17" t="s">
        <v>730</v>
      </c>
      <c r="D336" s="9" t="s">
        <v>731</v>
      </c>
      <c r="E336" s="17" t="s">
        <v>730</v>
      </c>
      <c r="F336" s="9" t="s">
        <v>731</v>
      </c>
      <c r="G336" s="14" t="str">
        <f t="shared" si="10"/>
        <v/>
      </c>
      <c r="H336" s="10"/>
      <c r="I336" s="45"/>
    </row>
    <row r="337" spans="1:9" x14ac:dyDescent="0.2">
      <c r="A337" s="16">
        <f t="shared" si="11"/>
        <v>326</v>
      </c>
      <c r="B337" s="26" t="s">
        <v>732</v>
      </c>
      <c r="C337" s="17" t="s">
        <v>732</v>
      </c>
      <c r="D337" s="9" t="s">
        <v>733</v>
      </c>
      <c r="E337" s="17" t="s">
        <v>732</v>
      </c>
      <c r="F337" s="9" t="s">
        <v>734</v>
      </c>
      <c r="G337" s="14" t="str">
        <f t="shared" si="10"/>
        <v>Korigovan račun/grupa</v>
      </c>
      <c r="H337" s="10" t="s">
        <v>1185</v>
      </c>
      <c r="I337" s="45"/>
    </row>
    <row r="338" spans="1:9" x14ac:dyDescent="0.2">
      <c r="A338" s="16">
        <f t="shared" si="11"/>
        <v>327</v>
      </c>
      <c r="B338" s="26" t="s">
        <v>735</v>
      </c>
      <c r="C338" s="17" t="s">
        <v>735</v>
      </c>
      <c r="D338" s="9" t="s">
        <v>736</v>
      </c>
      <c r="E338" s="17" t="s">
        <v>735</v>
      </c>
      <c r="F338" s="9" t="s">
        <v>736</v>
      </c>
      <c r="G338" s="14" t="str">
        <f t="shared" si="10"/>
        <v/>
      </c>
      <c r="H338" s="10"/>
      <c r="I338" s="45"/>
    </row>
    <row r="339" spans="1:9" x14ac:dyDescent="0.2">
      <c r="A339" s="16">
        <f t="shared" si="11"/>
        <v>328</v>
      </c>
      <c r="B339" s="26" t="s">
        <v>737</v>
      </c>
      <c r="C339" s="17" t="s">
        <v>737</v>
      </c>
      <c r="D339" s="9" t="s">
        <v>738</v>
      </c>
      <c r="E339" s="17" t="s">
        <v>737</v>
      </c>
      <c r="F339" s="9" t="s">
        <v>738</v>
      </c>
      <c r="G339" s="14" t="str">
        <f t="shared" si="10"/>
        <v/>
      </c>
      <c r="H339" s="10"/>
      <c r="I339" s="45"/>
    </row>
    <row r="340" spans="1:9" x14ac:dyDescent="0.2">
      <c r="A340" s="16">
        <f t="shared" si="11"/>
        <v>329</v>
      </c>
      <c r="B340" s="26" t="s">
        <v>739</v>
      </c>
      <c r="C340" s="17" t="s">
        <v>52</v>
      </c>
      <c r="D340" s="9" t="s">
        <v>52</v>
      </c>
      <c r="E340" s="17" t="s">
        <v>739</v>
      </c>
      <c r="F340" s="9" t="s">
        <v>740</v>
      </c>
      <c r="G340" s="14" t="str">
        <f t="shared" si="10"/>
        <v>Nov račun</v>
      </c>
      <c r="H340" s="10"/>
      <c r="I340" s="45" t="s">
        <v>1190</v>
      </c>
    </row>
    <row r="341" spans="1:9" x14ac:dyDescent="0.2">
      <c r="A341" s="16">
        <f t="shared" si="11"/>
        <v>330</v>
      </c>
      <c r="B341" s="26" t="s">
        <v>741</v>
      </c>
      <c r="C341" s="17" t="s">
        <v>52</v>
      </c>
      <c r="D341" s="9" t="s">
        <v>52</v>
      </c>
      <c r="E341" s="17" t="s">
        <v>741</v>
      </c>
      <c r="F341" s="9" t="s">
        <v>1294</v>
      </c>
      <c r="G341" s="14" t="str">
        <f t="shared" si="10"/>
        <v>Nov račun</v>
      </c>
      <c r="H341" s="10"/>
      <c r="I341" s="45" t="s">
        <v>1190</v>
      </c>
    </row>
    <row r="342" spans="1:9" x14ac:dyDescent="0.2">
      <c r="A342" s="16">
        <f t="shared" si="11"/>
        <v>331</v>
      </c>
      <c r="B342" s="35" t="s">
        <v>742</v>
      </c>
      <c r="C342" s="36" t="s">
        <v>742</v>
      </c>
      <c r="D342" s="37" t="s">
        <v>743</v>
      </c>
      <c r="E342" s="36" t="s">
        <v>742</v>
      </c>
      <c r="F342" s="37" t="s">
        <v>743</v>
      </c>
      <c r="G342" s="34" t="str">
        <f t="shared" si="10"/>
        <v/>
      </c>
      <c r="H342" s="34"/>
      <c r="I342" s="44"/>
    </row>
    <row r="343" spans="1:9" x14ac:dyDescent="0.2">
      <c r="A343" s="16">
        <f t="shared" si="11"/>
        <v>332</v>
      </c>
      <c r="B343" s="26" t="s">
        <v>744</v>
      </c>
      <c r="C343" s="17" t="s">
        <v>744</v>
      </c>
      <c r="D343" s="9" t="s">
        <v>745</v>
      </c>
      <c r="E343" s="17" t="s">
        <v>744</v>
      </c>
      <c r="F343" s="9" t="s">
        <v>745</v>
      </c>
      <c r="G343" s="14" t="str">
        <f t="shared" si="10"/>
        <v/>
      </c>
      <c r="H343" s="10"/>
      <c r="I343" s="45"/>
    </row>
    <row r="344" spans="1:9" x14ac:dyDescent="0.2">
      <c r="A344" s="16">
        <f t="shared" si="11"/>
        <v>333</v>
      </c>
      <c r="B344" s="26" t="s">
        <v>746</v>
      </c>
      <c r="C344" s="17" t="s">
        <v>746</v>
      </c>
      <c r="D344" s="9" t="s">
        <v>747</v>
      </c>
      <c r="E344" s="17" t="s">
        <v>746</v>
      </c>
      <c r="F344" s="9" t="s">
        <v>747</v>
      </c>
      <c r="G344" s="14" t="str">
        <f t="shared" si="10"/>
        <v/>
      </c>
      <c r="H344" s="10"/>
      <c r="I344" s="45"/>
    </row>
    <row r="345" spans="1:9" x14ac:dyDescent="0.2">
      <c r="A345" s="16">
        <f t="shared" si="11"/>
        <v>334</v>
      </c>
      <c r="B345" s="26" t="s">
        <v>748</v>
      </c>
      <c r="C345" s="17" t="s">
        <v>748</v>
      </c>
      <c r="D345" s="9" t="s">
        <v>749</v>
      </c>
      <c r="E345" s="17" t="s">
        <v>748</v>
      </c>
      <c r="F345" s="9" t="s">
        <v>749</v>
      </c>
      <c r="G345" s="14" t="str">
        <f t="shared" si="10"/>
        <v/>
      </c>
      <c r="H345" s="10"/>
      <c r="I345" s="45"/>
    </row>
    <row r="346" spans="1:9" x14ac:dyDescent="0.2">
      <c r="A346" s="16">
        <f t="shared" si="11"/>
        <v>335</v>
      </c>
      <c r="B346" s="26" t="s">
        <v>750</v>
      </c>
      <c r="C346" s="17" t="s">
        <v>750</v>
      </c>
      <c r="D346" s="9" t="s">
        <v>751</v>
      </c>
      <c r="E346" s="17" t="s">
        <v>750</v>
      </c>
      <c r="F346" s="9" t="s">
        <v>751</v>
      </c>
      <c r="G346" s="14" t="str">
        <f t="shared" si="10"/>
        <v/>
      </c>
      <c r="H346" s="10"/>
      <c r="I346" s="45"/>
    </row>
    <row r="347" spans="1:9" x14ac:dyDescent="0.2">
      <c r="A347" s="16">
        <f t="shared" si="11"/>
        <v>336</v>
      </c>
      <c r="B347" s="26" t="s">
        <v>752</v>
      </c>
      <c r="C347" s="17" t="s">
        <v>752</v>
      </c>
      <c r="D347" s="9" t="s">
        <v>753</v>
      </c>
      <c r="E347" s="17" t="s">
        <v>752</v>
      </c>
      <c r="F347" s="9" t="s">
        <v>753</v>
      </c>
      <c r="G347" s="14" t="str">
        <f t="shared" si="10"/>
        <v/>
      </c>
      <c r="H347" s="10"/>
      <c r="I347" s="45"/>
    </row>
    <row r="348" spans="1:9" x14ac:dyDescent="0.2">
      <c r="A348" s="16">
        <f t="shared" si="11"/>
        <v>337</v>
      </c>
      <c r="B348" s="26" t="s">
        <v>754</v>
      </c>
      <c r="C348" s="17" t="s">
        <v>754</v>
      </c>
      <c r="D348" s="9" t="s">
        <v>755</v>
      </c>
      <c r="E348" s="17" t="s">
        <v>754</v>
      </c>
      <c r="F348" s="9" t="s">
        <v>755</v>
      </c>
      <c r="G348" s="14" t="str">
        <f t="shared" si="10"/>
        <v/>
      </c>
      <c r="H348" s="10"/>
      <c r="I348" s="45"/>
    </row>
    <row r="349" spans="1:9" x14ac:dyDescent="0.2">
      <c r="A349" s="16">
        <f t="shared" si="11"/>
        <v>338</v>
      </c>
      <c r="B349" s="26" t="s">
        <v>756</v>
      </c>
      <c r="C349" s="17" t="s">
        <v>756</v>
      </c>
      <c r="D349" s="9" t="s">
        <v>757</v>
      </c>
      <c r="E349" s="17" t="s">
        <v>756</v>
      </c>
      <c r="F349" s="9" t="s">
        <v>757</v>
      </c>
      <c r="G349" s="14" t="str">
        <f t="shared" si="10"/>
        <v/>
      </c>
      <c r="H349" s="10"/>
      <c r="I349" s="45"/>
    </row>
    <row r="350" spans="1:9" x14ac:dyDescent="0.2">
      <c r="A350" s="16">
        <f t="shared" si="11"/>
        <v>339</v>
      </c>
      <c r="B350" s="26" t="s">
        <v>758</v>
      </c>
      <c r="C350" s="17" t="s">
        <v>758</v>
      </c>
      <c r="D350" s="9" t="s">
        <v>759</v>
      </c>
      <c r="E350" s="17" t="s">
        <v>758</v>
      </c>
      <c r="F350" s="9" t="s">
        <v>759</v>
      </c>
      <c r="G350" s="14" t="str">
        <f t="shared" si="10"/>
        <v/>
      </c>
      <c r="H350" s="10"/>
      <c r="I350" s="45"/>
    </row>
    <row r="351" spans="1:9" x14ac:dyDescent="0.2">
      <c r="A351" s="16">
        <f t="shared" si="11"/>
        <v>340</v>
      </c>
      <c r="B351" s="35" t="s">
        <v>760</v>
      </c>
      <c r="C351" s="36" t="s">
        <v>760</v>
      </c>
      <c r="D351" s="37" t="s">
        <v>761</v>
      </c>
      <c r="E351" s="36" t="s">
        <v>760</v>
      </c>
      <c r="F351" s="37" t="s">
        <v>761</v>
      </c>
      <c r="G351" s="34" t="str">
        <f t="shared" si="10"/>
        <v/>
      </c>
      <c r="H351" s="34"/>
      <c r="I351" s="44"/>
    </row>
    <row r="352" spans="1:9" x14ac:dyDescent="0.2">
      <c r="A352" s="16">
        <f t="shared" si="11"/>
        <v>341</v>
      </c>
      <c r="B352" s="26" t="s">
        <v>762</v>
      </c>
      <c r="C352" s="17" t="s">
        <v>762</v>
      </c>
      <c r="D352" s="9" t="s">
        <v>763</v>
      </c>
      <c r="E352" s="17" t="s">
        <v>762</v>
      </c>
      <c r="F352" s="9" t="s">
        <v>763</v>
      </c>
      <c r="G352" s="14" t="str">
        <f t="shared" si="10"/>
        <v/>
      </c>
      <c r="H352" s="10"/>
      <c r="I352" s="45"/>
    </row>
    <row r="353" spans="1:9" x14ac:dyDescent="0.2">
      <c r="A353" s="16">
        <f t="shared" si="11"/>
        <v>342</v>
      </c>
      <c r="B353" s="26" t="s">
        <v>764</v>
      </c>
      <c r="C353" s="17" t="s">
        <v>764</v>
      </c>
      <c r="D353" s="9" t="s">
        <v>765</v>
      </c>
      <c r="E353" s="17" t="s">
        <v>764</v>
      </c>
      <c r="F353" s="9" t="s">
        <v>765</v>
      </c>
      <c r="G353" s="14" t="str">
        <f t="shared" si="10"/>
        <v/>
      </c>
      <c r="H353" s="10"/>
      <c r="I353" s="45"/>
    </row>
    <row r="354" spans="1:9" ht="62.25" customHeight="1" x14ac:dyDescent="0.2">
      <c r="A354" s="16">
        <f t="shared" si="11"/>
        <v>343</v>
      </c>
      <c r="B354" s="31" t="s">
        <v>766</v>
      </c>
      <c r="C354" s="32" t="s">
        <v>766</v>
      </c>
      <c r="D354" s="33" t="s">
        <v>767</v>
      </c>
      <c r="E354" s="32" t="s">
        <v>766</v>
      </c>
      <c r="F354" s="33" t="s">
        <v>768</v>
      </c>
      <c r="G354" s="34" t="str">
        <f t="shared" si="10"/>
        <v>Korigovan račun/grupa</v>
      </c>
      <c r="H354" s="33" t="s">
        <v>1230</v>
      </c>
      <c r="I354" s="46" t="s">
        <v>1224</v>
      </c>
    </row>
    <row r="355" spans="1:9" x14ac:dyDescent="0.2">
      <c r="A355" s="16">
        <f t="shared" si="11"/>
        <v>344</v>
      </c>
      <c r="B355" s="26" t="s">
        <v>769</v>
      </c>
      <c r="C355" s="17" t="s">
        <v>769</v>
      </c>
      <c r="D355" s="9" t="s">
        <v>770</v>
      </c>
      <c r="E355" s="17" t="s">
        <v>769</v>
      </c>
      <c r="F355" s="9" t="s">
        <v>771</v>
      </c>
      <c r="G355" s="14" t="str">
        <f t="shared" si="10"/>
        <v>Korigovan račun/grupa</v>
      </c>
      <c r="H355" s="14" t="s">
        <v>1165</v>
      </c>
      <c r="I355" s="38" t="s">
        <v>1262</v>
      </c>
    </row>
    <row r="356" spans="1:9" ht="24" x14ac:dyDescent="0.2">
      <c r="A356" s="16">
        <f t="shared" si="11"/>
        <v>345</v>
      </c>
      <c r="B356" s="26" t="s">
        <v>772</v>
      </c>
      <c r="C356" s="17" t="s">
        <v>772</v>
      </c>
      <c r="D356" s="9" t="s">
        <v>773</v>
      </c>
      <c r="E356" s="17" t="s">
        <v>772</v>
      </c>
      <c r="F356" s="9" t="s">
        <v>774</v>
      </c>
      <c r="G356" s="14" t="str">
        <f t="shared" si="10"/>
        <v>Korigovan račun/grupa</v>
      </c>
      <c r="H356" s="22" t="s">
        <v>1167</v>
      </c>
      <c r="I356" s="38" t="s">
        <v>1263</v>
      </c>
    </row>
    <row r="357" spans="1:9" x14ac:dyDescent="0.2">
      <c r="A357" s="16">
        <f t="shared" si="11"/>
        <v>346</v>
      </c>
      <c r="B357" s="26" t="s">
        <v>775</v>
      </c>
      <c r="C357" s="17" t="s">
        <v>775</v>
      </c>
      <c r="D357" s="9" t="s">
        <v>776</v>
      </c>
      <c r="E357" s="17" t="s">
        <v>52</v>
      </c>
      <c r="F357" s="9" t="s">
        <v>52</v>
      </c>
      <c r="G357" s="14" t="str">
        <f t="shared" si="10"/>
        <v>Brisan račun</v>
      </c>
      <c r="H357" s="14"/>
      <c r="I357" s="38"/>
    </row>
    <row r="358" spans="1:9" x14ac:dyDescent="0.2">
      <c r="A358" s="16">
        <f t="shared" si="11"/>
        <v>347</v>
      </c>
      <c r="B358" s="26" t="s">
        <v>777</v>
      </c>
      <c r="C358" s="17" t="s">
        <v>777</v>
      </c>
      <c r="D358" s="9" t="s">
        <v>778</v>
      </c>
      <c r="E358" s="17" t="s">
        <v>777</v>
      </c>
      <c r="F358" s="9" t="s">
        <v>779</v>
      </c>
      <c r="G358" s="14" t="str">
        <f t="shared" si="10"/>
        <v>Korigovan račun/grupa</v>
      </c>
      <c r="H358" s="10" t="s">
        <v>1185</v>
      </c>
      <c r="I358" s="38"/>
    </row>
    <row r="359" spans="1:9" x14ac:dyDescent="0.2">
      <c r="A359" s="16">
        <f t="shared" si="11"/>
        <v>348</v>
      </c>
      <c r="B359" s="26" t="s">
        <v>780</v>
      </c>
      <c r="C359" s="17" t="s">
        <v>780</v>
      </c>
      <c r="D359" s="9" t="s">
        <v>781</v>
      </c>
      <c r="E359" s="17" t="s">
        <v>780</v>
      </c>
      <c r="F359" s="9" t="s">
        <v>781</v>
      </c>
      <c r="G359" s="14" t="str">
        <f t="shared" si="10"/>
        <v/>
      </c>
      <c r="H359" s="14"/>
      <c r="I359" s="38"/>
    </row>
    <row r="360" spans="1:9" ht="24" x14ac:dyDescent="0.2">
      <c r="A360" s="16">
        <f t="shared" si="11"/>
        <v>349</v>
      </c>
      <c r="B360" s="26" t="s">
        <v>782</v>
      </c>
      <c r="C360" s="17" t="s">
        <v>52</v>
      </c>
      <c r="D360" s="9" t="s">
        <v>52</v>
      </c>
      <c r="E360" s="17" t="s">
        <v>782</v>
      </c>
      <c r="F360" s="9" t="s">
        <v>783</v>
      </c>
      <c r="G360" s="14" t="str">
        <f t="shared" si="10"/>
        <v>Nov račun</v>
      </c>
      <c r="H360" s="14"/>
      <c r="I360" s="38" t="s">
        <v>1264</v>
      </c>
    </row>
    <row r="361" spans="1:9" x14ac:dyDescent="0.2">
      <c r="A361" s="16">
        <f t="shared" si="11"/>
        <v>350</v>
      </c>
      <c r="B361" s="35" t="s">
        <v>784</v>
      </c>
      <c r="C361" s="36" t="s">
        <v>784</v>
      </c>
      <c r="D361" s="37" t="s">
        <v>785</v>
      </c>
      <c r="E361" s="36" t="s">
        <v>784</v>
      </c>
      <c r="F361" s="37" t="s">
        <v>785</v>
      </c>
      <c r="G361" s="34" t="str">
        <f t="shared" si="10"/>
        <v/>
      </c>
      <c r="H361" s="34"/>
      <c r="I361" s="44"/>
    </row>
    <row r="362" spans="1:9" x14ac:dyDescent="0.2">
      <c r="A362" s="16">
        <f t="shared" si="11"/>
        <v>351</v>
      </c>
      <c r="B362" s="26" t="s">
        <v>786</v>
      </c>
      <c r="C362" s="17" t="s">
        <v>786</v>
      </c>
      <c r="D362" s="9" t="s">
        <v>787</v>
      </c>
      <c r="E362" s="17" t="s">
        <v>786</v>
      </c>
      <c r="F362" s="9" t="s">
        <v>787</v>
      </c>
      <c r="G362" s="14" t="str">
        <f t="shared" si="10"/>
        <v/>
      </c>
      <c r="H362" s="10"/>
      <c r="I362" s="45"/>
    </row>
    <row r="363" spans="1:9" x14ac:dyDescent="0.2">
      <c r="A363" s="16">
        <f t="shared" si="11"/>
        <v>352</v>
      </c>
      <c r="B363" s="26" t="s">
        <v>788</v>
      </c>
      <c r="C363" s="17" t="s">
        <v>788</v>
      </c>
      <c r="D363" s="9" t="s">
        <v>789</v>
      </c>
      <c r="E363" s="17" t="s">
        <v>788</v>
      </c>
      <c r="F363" s="9" t="s">
        <v>789</v>
      </c>
      <c r="G363" s="14" t="str">
        <f t="shared" si="10"/>
        <v/>
      </c>
      <c r="H363" s="10"/>
      <c r="I363" s="45"/>
    </row>
    <row r="364" spans="1:9" x14ac:dyDescent="0.2">
      <c r="A364" s="16">
        <f t="shared" si="11"/>
        <v>353</v>
      </c>
      <c r="B364" s="26" t="s">
        <v>790</v>
      </c>
      <c r="C364" s="17" t="s">
        <v>790</v>
      </c>
      <c r="D364" s="9" t="s">
        <v>791</v>
      </c>
      <c r="E364" s="17" t="s">
        <v>790</v>
      </c>
      <c r="F364" s="9" t="s">
        <v>791</v>
      </c>
      <c r="G364" s="14" t="str">
        <f t="shared" si="10"/>
        <v/>
      </c>
      <c r="H364" s="10"/>
      <c r="I364" s="45"/>
    </row>
    <row r="365" spans="1:9" x14ac:dyDescent="0.2">
      <c r="A365" s="16">
        <f t="shared" si="11"/>
        <v>354</v>
      </c>
      <c r="B365" s="26" t="s">
        <v>792</v>
      </c>
      <c r="C365" s="17" t="s">
        <v>792</v>
      </c>
      <c r="D365" s="9" t="s">
        <v>793</v>
      </c>
      <c r="E365" s="17" t="s">
        <v>792</v>
      </c>
      <c r="F365" s="9" t="s">
        <v>793</v>
      </c>
      <c r="G365" s="14" t="str">
        <f t="shared" si="10"/>
        <v/>
      </c>
      <c r="H365" s="10"/>
      <c r="I365" s="45"/>
    </row>
    <row r="366" spans="1:9" x14ac:dyDescent="0.2">
      <c r="A366" s="16">
        <f t="shared" si="11"/>
        <v>355</v>
      </c>
      <c r="B366" s="26" t="s">
        <v>794</v>
      </c>
      <c r="C366" s="17" t="s">
        <v>794</v>
      </c>
      <c r="D366" s="9" t="s">
        <v>795</v>
      </c>
      <c r="E366" s="17" t="s">
        <v>794</v>
      </c>
      <c r="F366" s="9" t="s">
        <v>795</v>
      </c>
      <c r="G366" s="14" t="str">
        <f t="shared" si="10"/>
        <v/>
      </c>
      <c r="H366" s="10"/>
      <c r="I366" s="45"/>
    </row>
    <row r="367" spans="1:9" x14ac:dyDescent="0.2">
      <c r="A367" s="16">
        <f t="shared" si="11"/>
        <v>356</v>
      </c>
      <c r="B367" s="26" t="s">
        <v>796</v>
      </c>
      <c r="C367" s="17" t="s">
        <v>796</v>
      </c>
      <c r="D367" s="9" t="s">
        <v>797</v>
      </c>
      <c r="E367" s="17" t="s">
        <v>796</v>
      </c>
      <c r="F367" s="9" t="s">
        <v>797</v>
      </c>
      <c r="G367" s="14" t="str">
        <f t="shared" si="10"/>
        <v/>
      </c>
      <c r="H367" s="10"/>
      <c r="I367" s="45"/>
    </row>
    <row r="368" spans="1:9" x14ac:dyDescent="0.2">
      <c r="A368" s="16">
        <f t="shared" si="11"/>
        <v>357</v>
      </c>
      <c r="B368" s="35" t="s">
        <v>798</v>
      </c>
      <c r="C368" s="36" t="s">
        <v>798</v>
      </c>
      <c r="D368" s="37" t="s">
        <v>799</v>
      </c>
      <c r="E368" s="36" t="s">
        <v>798</v>
      </c>
      <c r="F368" s="37" t="s">
        <v>799</v>
      </c>
      <c r="G368" s="34" t="str">
        <f t="shared" si="10"/>
        <v/>
      </c>
      <c r="H368" s="34"/>
      <c r="I368" s="44"/>
    </row>
    <row r="369" spans="1:9" x14ac:dyDescent="0.2">
      <c r="A369" s="16">
        <f t="shared" si="11"/>
        <v>358</v>
      </c>
      <c r="B369" s="26" t="s">
        <v>800</v>
      </c>
      <c r="C369" s="17" t="s">
        <v>800</v>
      </c>
      <c r="D369" s="9" t="s">
        <v>801</v>
      </c>
      <c r="E369" s="17" t="s">
        <v>800</v>
      </c>
      <c r="F369" s="9" t="s">
        <v>801</v>
      </c>
      <c r="G369" s="14" t="str">
        <f t="shared" si="10"/>
        <v/>
      </c>
      <c r="H369" s="10"/>
      <c r="I369" s="45"/>
    </row>
    <row r="370" spans="1:9" x14ac:dyDescent="0.2">
      <c r="A370" s="16">
        <f t="shared" si="11"/>
        <v>359</v>
      </c>
      <c r="B370" s="26" t="s">
        <v>802</v>
      </c>
      <c r="C370" s="17" t="s">
        <v>802</v>
      </c>
      <c r="D370" s="9" t="s">
        <v>803</v>
      </c>
      <c r="E370" s="17" t="s">
        <v>802</v>
      </c>
      <c r="F370" s="9" t="s">
        <v>803</v>
      </c>
      <c r="G370" s="14" t="str">
        <f t="shared" si="10"/>
        <v/>
      </c>
      <c r="H370" s="10"/>
      <c r="I370" s="45"/>
    </row>
    <row r="371" spans="1:9" x14ac:dyDescent="0.2">
      <c r="A371" s="16">
        <f t="shared" si="11"/>
        <v>360</v>
      </c>
      <c r="B371" s="26" t="s">
        <v>804</v>
      </c>
      <c r="C371" s="17" t="s">
        <v>804</v>
      </c>
      <c r="D371" s="9" t="s">
        <v>805</v>
      </c>
      <c r="E371" s="17" t="s">
        <v>804</v>
      </c>
      <c r="F371" s="9" t="s">
        <v>805</v>
      </c>
      <c r="G371" s="14" t="str">
        <f t="shared" si="10"/>
        <v/>
      </c>
      <c r="H371" s="10"/>
      <c r="I371" s="45"/>
    </row>
    <row r="372" spans="1:9" x14ac:dyDescent="0.2">
      <c r="A372" s="16">
        <f t="shared" si="11"/>
        <v>361</v>
      </c>
      <c r="B372" s="26" t="s">
        <v>806</v>
      </c>
      <c r="C372" s="17" t="s">
        <v>806</v>
      </c>
      <c r="D372" s="9" t="s">
        <v>807</v>
      </c>
      <c r="E372" s="17" t="s">
        <v>806</v>
      </c>
      <c r="F372" s="9" t="s">
        <v>807</v>
      </c>
      <c r="G372" s="14" t="str">
        <f t="shared" si="10"/>
        <v/>
      </c>
      <c r="H372" s="10"/>
      <c r="I372" s="45"/>
    </row>
    <row r="373" spans="1:9" x14ac:dyDescent="0.2">
      <c r="A373" s="16">
        <f t="shared" si="11"/>
        <v>362</v>
      </c>
      <c r="B373" s="26" t="s">
        <v>808</v>
      </c>
      <c r="C373" s="17" t="s">
        <v>808</v>
      </c>
      <c r="D373" s="9" t="s">
        <v>809</v>
      </c>
      <c r="E373" s="17" t="s">
        <v>808</v>
      </c>
      <c r="F373" s="9" t="s">
        <v>809</v>
      </c>
      <c r="G373" s="14" t="str">
        <f t="shared" si="10"/>
        <v/>
      </c>
      <c r="H373" s="10"/>
      <c r="I373" s="45"/>
    </row>
    <row r="374" spans="1:9" x14ac:dyDescent="0.2">
      <c r="A374" s="16">
        <f t="shared" si="11"/>
        <v>363</v>
      </c>
      <c r="B374" s="26" t="s">
        <v>810</v>
      </c>
      <c r="C374" s="17" t="s">
        <v>810</v>
      </c>
      <c r="D374" s="9" t="s">
        <v>811</v>
      </c>
      <c r="E374" s="17" t="s">
        <v>810</v>
      </c>
      <c r="F374" s="9" t="s">
        <v>811</v>
      </c>
      <c r="G374" s="14" t="str">
        <f t="shared" si="10"/>
        <v/>
      </c>
      <c r="H374" s="10"/>
      <c r="I374" s="45"/>
    </row>
    <row r="375" spans="1:9" x14ac:dyDescent="0.2">
      <c r="A375" s="16">
        <f t="shared" si="11"/>
        <v>364</v>
      </c>
      <c r="B375" s="26" t="s">
        <v>812</v>
      </c>
      <c r="C375" s="17" t="s">
        <v>812</v>
      </c>
      <c r="D375" s="9" t="s">
        <v>813</v>
      </c>
      <c r="E375" s="17" t="s">
        <v>812</v>
      </c>
      <c r="F375" s="9" t="s">
        <v>813</v>
      </c>
      <c r="G375" s="14" t="str">
        <f t="shared" si="10"/>
        <v/>
      </c>
      <c r="H375" s="10"/>
      <c r="I375" s="45"/>
    </row>
    <row r="376" spans="1:9" x14ac:dyDescent="0.2">
      <c r="A376" s="16">
        <f t="shared" si="11"/>
        <v>365</v>
      </c>
      <c r="B376" s="35" t="s">
        <v>814</v>
      </c>
      <c r="C376" s="36" t="s">
        <v>814</v>
      </c>
      <c r="D376" s="37" t="s">
        <v>815</v>
      </c>
      <c r="E376" s="36" t="s">
        <v>814</v>
      </c>
      <c r="F376" s="37" t="s">
        <v>816</v>
      </c>
      <c r="G376" s="34" t="str">
        <f t="shared" si="10"/>
        <v>Korigovan račun/grupa</v>
      </c>
      <c r="H376" s="34" t="s">
        <v>1185</v>
      </c>
      <c r="I376" s="44"/>
    </row>
    <row r="377" spans="1:9" x14ac:dyDescent="0.2">
      <c r="A377" s="16">
        <f t="shared" si="11"/>
        <v>366</v>
      </c>
      <c r="B377" s="26" t="s">
        <v>817</v>
      </c>
      <c r="C377" s="17" t="s">
        <v>817</v>
      </c>
      <c r="D377" s="9" t="s">
        <v>818</v>
      </c>
      <c r="E377" s="17" t="s">
        <v>817</v>
      </c>
      <c r="F377" s="9" t="s">
        <v>818</v>
      </c>
      <c r="G377" s="14" t="str">
        <f t="shared" si="10"/>
        <v/>
      </c>
      <c r="H377" s="10"/>
      <c r="I377" s="45"/>
    </row>
    <row r="378" spans="1:9" x14ac:dyDescent="0.2">
      <c r="A378" s="16">
        <f t="shared" si="11"/>
        <v>367</v>
      </c>
      <c r="B378" s="26" t="s">
        <v>819</v>
      </c>
      <c r="C378" s="17" t="s">
        <v>819</v>
      </c>
      <c r="D378" s="9" t="s">
        <v>820</v>
      </c>
      <c r="E378" s="17" t="s">
        <v>819</v>
      </c>
      <c r="F378" s="9" t="s">
        <v>820</v>
      </c>
      <c r="G378" s="14" t="str">
        <f t="shared" si="10"/>
        <v/>
      </c>
      <c r="H378" s="10"/>
      <c r="I378" s="45"/>
    </row>
    <row r="379" spans="1:9" x14ac:dyDescent="0.2">
      <c r="A379" s="16">
        <f t="shared" si="11"/>
        <v>368</v>
      </c>
      <c r="B379" s="26" t="s">
        <v>821</v>
      </c>
      <c r="C379" s="17" t="s">
        <v>821</v>
      </c>
      <c r="D379" s="9" t="s">
        <v>822</v>
      </c>
      <c r="E379" s="17" t="s">
        <v>821</v>
      </c>
      <c r="F379" s="9" t="s">
        <v>822</v>
      </c>
      <c r="G379" s="14" t="str">
        <f t="shared" si="10"/>
        <v/>
      </c>
      <c r="H379" s="10"/>
      <c r="I379" s="45"/>
    </row>
    <row r="380" spans="1:9" x14ac:dyDescent="0.2">
      <c r="A380" s="16">
        <f t="shared" si="11"/>
        <v>369</v>
      </c>
      <c r="B380" s="26" t="s">
        <v>823</v>
      </c>
      <c r="C380" s="17" t="s">
        <v>823</v>
      </c>
      <c r="D380" s="9" t="s">
        <v>824</v>
      </c>
      <c r="E380" s="17" t="s">
        <v>823</v>
      </c>
      <c r="F380" s="9" t="s">
        <v>824</v>
      </c>
      <c r="G380" s="14" t="str">
        <f t="shared" si="10"/>
        <v>Korigovan račun/grupa</v>
      </c>
      <c r="H380" s="10" t="s">
        <v>1164</v>
      </c>
      <c r="I380" s="45" t="s">
        <v>1189</v>
      </c>
    </row>
    <row r="381" spans="1:9" ht="72" x14ac:dyDescent="0.2">
      <c r="A381" s="16">
        <f t="shared" si="11"/>
        <v>370</v>
      </c>
      <c r="B381" s="26" t="s">
        <v>825</v>
      </c>
      <c r="C381" s="17" t="s">
        <v>825</v>
      </c>
      <c r="D381" s="9" t="s">
        <v>826</v>
      </c>
      <c r="E381" s="17" t="s">
        <v>52</v>
      </c>
      <c r="F381" s="9" t="s">
        <v>52</v>
      </c>
      <c r="G381" s="14" t="str">
        <f t="shared" si="10"/>
        <v>Brisan račun</v>
      </c>
      <c r="H381" s="14"/>
      <c r="I381" s="38" t="s">
        <v>1299</v>
      </c>
    </row>
    <row r="382" spans="1:9" x14ac:dyDescent="0.2">
      <c r="A382" s="16">
        <f t="shared" si="11"/>
        <v>371</v>
      </c>
      <c r="B382" s="26" t="s">
        <v>827</v>
      </c>
      <c r="C382" s="17" t="s">
        <v>52</v>
      </c>
      <c r="D382" s="9" t="s">
        <v>52</v>
      </c>
      <c r="E382" s="17" t="s">
        <v>827</v>
      </c>
      <c r="F382" s="9" t="s">
        <v>828</v>
      </c>
      <c r="G382" s="14" t="str">
        <f t="shared" si="10"/>
        <v>Nov račun</v>
      </c>
      <c r="H382" s="10"/>
      <c r="I382" s="45" t="s">
        <v>1191</v>
      </c>
    </row>
    <row r="383" spans="1:9" x14ac:dyDescent="0.2">
      <c r="A383" s="16">
        <f t="shared" si="11"/>
        <v>372</v>
      </c>
      <c r="B383" s="35" t="s">
        <v>829</v>
      </c>
      <c r="C383" s="36" t="s">
        <v>829</v>
      </c>
      <c r="D383" s="37" t="s">
        <v>830</v>
      </c>
      <c r="E383" s="36" t="s">
        <v>829</v>
      </c>
      <c r="F383" s="37" t="s">
        <v>830</v>
      </c>
      <c r="G383" s="34" t="str">
        <f t="shared" si="10"/>
        <v/>
      </c>
      <c r="H383" s="34"/>
      <c r="I383" s="44"/>
    </row>
    <row r="384" spans="1:9" x14ac:dyDescent="0.2">
      <c r="A384" s="16">
        <f t="shared" si="11"/>
        <v>373</v>
      </c>
      <c r="B384" s="26" t="s">
        <v>831</v>
      </c>
      <c r="C384" s="17" t="s">
        <v>831</v>
      </c>
      <c r="D384" s="9" t="s">
        <v>832</v>
      </c>
      <c r="E384" s="17" t="s">
        <v>831</v>
      </c>
      <c r="F384" s="9" t="s">
        <v>832</v>
      </c>
      <c r="G384" s="14" t="str">
        <f t="shared" si="10"/>
        <v/>
      </c>
      <c r="H384" s="10"/>
      <c r="I384" s="45"/>
    </row>
    <row r="385" spans="1:9" x14ac:dyDescent="0.2">
      <c r="A385" s="16">
        <f t="shared" si="11"/>
        <v>374</v>
      </c>
      <c r="B385" s="26" t="s">
        <v>833</v>
      </c>
      <c r="C385" s="17" t="s">
        <v>833</v>
      </c>
      <c r="D385" s="9" t="s">
        <v>834</v>
      </c>
      <c r="E385" s="17" t="s">
        <v>833</v>
      </c>
      <c r="F385" s="9" t="s">
        <v>834</v>
      </c>
      <c r="G385" s="14" t="str">
        <f t="shared" si="10"/>
        <v/>
      </c>
      <c r="H385" s="10"/>
      <c r="I385" s="45"/>
    </row>
    <row r="386" spans="1:9" x14ac:dyDescent="0.2">
      <c r="A386" s="16">
        <f t="shared" si="11"/>
        <v>375</v>
      </c>
      <c r="B386" s="26" t="s">
        <v>835</v>
      </c>
      <c r="C386" s="17" t="s">
        <v>835</v>
      </c>
      <c r="D386" s="9" t="s">
        <v>836</v>
      </c>
      <c r="E386" s="17" t="s">
        <v>835</v>
      </c>
      <c r="F386" s="9" t="s">
        <v>836</v>
      </c>
      <c r="G386" s="14" t="str">
        <f t="shared" si="10"/>
        <v/>
      </c>
      <c r="H386" s="10"/>
      <c r="I386" s="45"/>
    </row>
    <row r="387" spans="1:9" x14ac:dyDescent="0.2">
      <c r="A387" s="16">
        <f t="shared" si="11"/>
        <v>376</v>
      </c>
      <c r="B387" s="26" t="s">
        <v>837</v>
      </c>
      <c r="C387" s="17" t="s">
        <v>837</v>
      </c>
      <c r="D387" s="9" t="s">
        <v>838</v>
      </c>
      <c r="E387" s="17" t="s">
        <v>837</v>
      </c>
      <c r="F387" s="9" t="s">
        <v>838</v>
      </c>
      <c r="G387" s="14" t="str">
        <f t="shared" si="10"/>
        <v/>
      </c>
      <c r="H387" s="10"/>
      <c r="I387" s="45"/>
    </row>
    <row r="388" spans="1:9" x14ac:dyDescent="0.2">
      <c r="A388" s="16">
        <f t="shared" si="11"/>
        <v>377</v>
      </c>
      <c r="B388" s="26" t="s">
        <v>839</v>
      </c>
      <c r="C388" s="17" t="s">
        <v>839</v>
      </c>
      <c r="D388" s="9" t="s">
        <v>840</v>
      </c>
      <c r="E388" s="17" t="s">
        <v>839</v>
      </c>
      <c r="F388" s="9" t="s">
        <v>840</v>
      </c>
      <c r="G388" s="14" t="str">
        <f t="shared" si="10"/>
        <v/>
      </c>
      <c r="H388" s="10"/>
      <c r="I388" s="45"/>
    </row>
    <row r="389" spans="1:9" x14ac:dyDescent="0.2">
      <c r="A389" s="16">
        <f t="shared" si="11"/>
        <v>378</v>
      </c>
      <c r="B389" s="26" t="s">
        <v>841</v>
      </c>
      <c r="C389" s="17" t="s">
        <v>841</v>
      </c>
      <c r="D389" s="9" t="s">
        <v>842</v>
      </c>
      <c r="E389" s="17" t="s">
        <v>841</v>
      </c>
      <c r="F389" s="9" t="s">
        <v>842</v>
      </c>
      <c r="G389" s="14" t="str">
        <f t="shared" si="10"/>
        <v/>
      </c>
      <c r="H389" s="10"/>
      <c r="I389" s="45"/>
    </row>
    <row r="390" spans="1:9" x14ac:dyDescent="0.2">
      <c r="A390" s="16">
        <f t="shared" si="11"/>
        <v>379</v>
      </c>
      <c r="B390" s="35" t="s">
        <v>843</v>
      </c>
      <c r="C390" s="36" t="s">
        <v>843</v>
      </c>
      <c r="D390" s="37" t="s">
        <v>844</v>
      </c>
      <c r="E390" s="36" t="s">
        <v>843</v>
      </c>
      <c r="F390" s="37" t="s">
        <v>844</v>
      </c>
      <c r="G390" s="34" t="str">
        <f t="shared" si="10"/>
        <v/>
      </c>
      <c r="H390" s="34"/>
      <c r="I390" s="44"/>
    </row>
    <row r="391" spans="1:9" x14ac:dyDescent="0.2">
      <c r="A391" s="16">
        <f t="shared" si="11"/>
        <v>380</v>
      </c>
      <c r="B391" s="26" t="s">
        <v>845</v>
      </c>
      <c r="C391" s="17" t="s">
        <v>845</v>
      </c>
      <c r="D391" s="9" t="s">
        <v>846</v>
      </c>
      <c r="E391" s="17" t="s">
        <v>845</v>
      </c>
      <c r="F391" s="9" t="s">
        <v>1302</v>
      </c>
      <c r="G391" s="14" t="str">
        <f t="shared" si="10"/>
        <v>Korigovan račun/grupa</v>
      </c>
      <c r="H391" s="10" t="s">
        <v>1164</v>
      </c>
      <c r="I391" s="38" t="s">
        <v>1296</v>
      </c>
    </row>
    <row r="392" spans="1:9" x14ac:dyDescent="0.2">
      <c r="A392" s="16">
        <f t="shared" si="11"/>
        <v>381</v>
      </c>
      <c r="B392" s="26" t="s">
        <v>847</v>
      </c>
      <c r="C392" s="17" t="s">
        <v>847</v>
      </c>
      <c r="D392" s="9" t="s">
        <v>848</v>
      </c>
      <c r="E392" s="17" t="s">
        <v>847</v>
      </c>
      <c r="F392" s="9" t="s">
        <v>849</v>
      </c>
      <c r="G392" s="14" t="str">
        <f t="shared" si="10"/>
        <v>Korigovan račun/grupa</v>
      </c>
      <c r="H392" s="10" t="s">
        <v>1164</v>
      </c>
      <c r="I392" s="38" t="s">
        <v>1247</v>
      </c>
    </row>
    <row r="393" spans="1:9" ht="24" x14ac:dyDescent="0.2">
      <c r="A393" s="16">
        <f t="shared" si="11"/>
        <v>382</v>
      </c>
      <c r="B393" s="26" t="s">
        <v>850</v>
      </c>
      <c r="C393" s="17" t="s">
        <v>850</v>
      </c>
      <c r="D393" s="9" t="s">
        <v>851</v>
      </c>
      <c r="E393" s="17" t="s">
        <v>850</v>
      </c>
      <c r="F393" s="9" t="s">
        <v>852</v>
      </c>
      <c r="G393" s="14" t="str">
        <f t="shared" si="10"/>
        <v>Korigovan račun/grupa</v>
      </c>
      <c r="H393" s="10" t="s">
        <v>1185</v>
      </c>
      <c r="I393" s="38" t="s">
        <v>1249</v>
      </c>
    </row>
    <row r="394" spans="1:9" x14ac:dyDescent="0.2">
      <c r="A394" s="16">
        <f t="shared" si="11"/>
        <v>383</v>
      </c>
      <c r="B394" s="26" t="s">
        <v>853</v>
      </c>
      <c r="C394" s="17" t="s">
        <v>853</v>
      </c>
      <c r="D394" s="9" t="s">
        <v>854</v>
      </c>
      <c r="E394" s="17" t="s">
        <v>853</v>
      </c>
      <c r="F394" s="9" t="s">
        <v>854</v>
      </c>
      <c r="G394" s="14" t="str">
        <f t="shared" si="10"/>
        <v/>
      </c>
      <c r="H394" s="10"/>
      <c r="I394" s="38"/>
    </row>
    <row r="395" spans="1:9" x14ac:dyDescent="0.2">
      <c r="A395" s="16">
        <f t="shared" si="11"/>
        <v>384</v>
      </c>
      <c r="B395" s="26" t="s">
        <v>855</v>
      </c>
      <c r="C395" s="17" t="s">
        <v>855</v>
      </c>
      <c r="D395" s="9" t="s">
        <v>856</v>
      </c>
      <c r="E395" s="17" t="s">
        <v>855</v>
      </c>
      <c r="F395" s="9" t="s">
        <v>857</v>
      </c>
      <c r="G395" s="14" t="str">
        <f t="shared" si="10"/>
        <v>Korigovan račun/grupa</v>
      </c>
      <c r="H395" s="10" t="s">
        <v>1164</v>
      </c>
      <c r="I395" s="38" t="s">
        <v>1284</v>
      </c>
    </row>
    <row r="396" spans="1:9" x14ac:dyDescent="0.2">
      <c r="A396" s="16">
        <f t="shared" si="11"/>
        <v>385</v>
      </c>
      <c r="B396" s="26" t="s">
        <v>858</v>
      </c>
      <c r="C396" s="17" t="s">
        <v>52</v>
      </c>
      <c r="D396" s="9" t="s">
        <v>52</v>
      </c>
      <c r="E396" s="17" t="s">
        <v>858</v>
      </c>
      <c r="F396" s="9" t="s">
        <v>859</v>
      </c>
      <c r="G396" s="14" t="str">
        <f t="shared" ref="G396:G457" si="12">+IF(AND(D396="",F396&lt;&gt;""), "Nov račun",IF(AND(D396&lt;&gt;"",F396=""), "Brisan račun",IF(OR(AND(D396&lt;&gt;"",F396&lt;&gt;"",D396&lt;&gt;F396),H396&lt;&gt;""),"Korigovan račun/grupa","")))</f>
        <v>Nov račun</v>
      </c>
      <c r="H396" s="10"/>
      <c r="I396" s="38" t="s">
        <v>1285</v>
      </c>
    </row>
    <row r="397" spans="1:9" x14ac:dyDescent="0.2">
      <c r="A397" s="16">
        <f t="shared" si="11"/>
        <v>386</v>
      </c>
      <c r="B397" s="26" t="s">
        <v>860</v>
      </c>
      <c r="C397" s="17" t="s">
        <v>52</v>
      </c>
      <c r="D397" s="9" t="s">
        <v>52</v>
      </c>
      <c r="E397" s="17" t="s">
        <v>860</v>
      </c>
      <c r="F397" s="9" t="s">
        <v>861</v>
      </c>
      <c r="G397" s="14" t="str">
        <f t="shared" si="12"/>
        <v>Nov račun</v>
      </c>
      <c r="H397" s="10"/>
      <c r="I397" s="38" t="s">
        <v>1286</v>
      </c>
    </row>
    <row r="398" spans="1:9" x14ac:dyDescent="0.2">
      <c r="A398" s="16">
        <f t="shared" ref="A398:A461" si="13">A397+1</f>
        <v>387</v>
      </c>
      <c r="B398" s="35" t="s">
        <v>862</v>
      </c>
      <c r="C398" s="36" t="s">
        <v>862</v>
      </c>
      <c r="D398" s="37" t="s">
        <v>863</v>
      </c>
      <c r="E398" s="36" t="s">
        <v>862</v>
      </c>
      <c r="F398" s="37" t="s">
        <v>863</v>
      </c>
      <c r="G398" s="34" t="str">
        <f t="shared" si="12"/>
        <v/>
      </c>
      <c r="H398" s="34"/>
      <c r="I398" s="44"/>
    </row>
    <row r="399" spans="1:9" ht="24" x14ac:dyDescent="0.2">
      <c r="A399" s="16">
        <f t="shared" si="13"/>
        <v>388</v>
      </c>
      <c r="B399" s="26" t="s">
        <v>864</v>
      </c>
      <c r="C399" s="17" t="s">
        <v>864</v>
      </c>
      <c r="D399" s="9" t="s">
        <v>865</v>
      </c>
      <c r="E399" s="17" t="s">
        <v>864</v>
      </c>
      <c r="F399" s="9" t="s">
        <v>866</v>
      </c>
      <c r="G399" s="14" t="str">
        <f t="shared" si="12"/>
        <v>Korigovan račun/grupa</v>
      </c>
      <c r="H399" s="10"/>
      <c r="I399" s="45" t="s">
        <v>1265</v>
      </c>
    </row>
    <row r="400" spans="1:9" ht="24" x14ac:dyDescent="0.2">
      <c r="A400" s="16">
        <f t="shared" si="13"/>
        <v>389</v>
      </c>
      <c r="B400" s="26" t="s">
        <v>867</v>
      </c>
      <c r="C400" s="17" t="s">
        <v>52</v>
      </c>
      <c r="D400" s="9" t="s">
        <v>52</v>
      </c>
      <c r="E400" s="17" t="s">
        <v>867</v>
      </c>
      <c r="F400" s="9" t="s">
        <v>868</v>
      </c>
      <c r="G400" s="14" t="str">
        <f t="shared" si="12"/>
        <v>Nov račun</v>
      </c>
      <c r="H400" s="10"/>
      <c r="I400" s="45" t="s">
        <v>1266</v>
      </c>
    </row>
    <row r="401" spans="1:9" x14ac:dyDescent="0.2">
      <c r="A401" s="16">
        <f t="shared" si="13"/>
        <v>390</v>
      </c>
      <c r="B401" s="35" t="s">
        <v>869</v>
      </c>
      <c r="C401" s="36" t="s">
        <v>869</v>
      </c>
      <c r="D401" s="37" t="s">
        <v>870</v>
      </c>
      <c r="E401" s="36" t="s">
        <v>869</v>
      </c>
      <c r="F401" s="37" t="s">
        <v>870</v>
      </c>
      <c r="G401" s="34" t="str">
        <f t="shared" si="12"/>
        <v/>
      </c>
      <c r="H401" s="34"/>
      <c r="I401" s="44"/>
    </row>
    <row r="402" spans="1:9" x14ac:dyDescent="0.2">
      <c r="A402" s="16">
        <f t="shared" si="13"/>
        <v>391</v>
      </c>
      <c r="B402" s="26" t="s">
        <v>871</v>
      </c>
      <c r="C402" s="17" t="s">
        <v>871</v>
      </c>
      <c r="D402" s="9" t="s">
        <v>872</v>
      </c>
      <c r="E402" s="17" t="s">
        <v>871</v>
      </c>
      <c r="F402" s="9" t="s">
        <v>872</v>
      </c>
      <c r="G402" s="14" t="str">
        <f t="shared" si="12"/>
        <v/>
      </c>
      <c r="H402" s="10"/>
      <c r="I402" s="45"/>
    </row>
    <row r="403" spans="1:9" x14ac:dyDescent="0.2">
      <c r="A403" s="16">
        <f t="shared" si="13"/>
        <v>392</v>
      </c>
      <c r="B403" s="35" t="s">
        <v>873</v>
      </c>
      <c r="C403" s="36" t="s">
        <v>873</v>
      </c>
      <c r="D403" s="37" t="s">
        <v>874</v>
      </c>
      <c r="E403" s="36" t="s">
        <v>873</v>
      </c>
      <c r="F403" s="37" t="s">
        <v>874</v>
      </c>
      <c r="G403" s="34" t="str">
        <f t="shared" si="12"/>
        <v/>
      </c>
      <c r="H403" s="34"/>
      <c r="I403" s="44"/>
    </row>
    <row r="404" spans="1:9" x14ac:dyDescent="0.2">
      <c r="A404" s="16">
        <f t="shared" si="13"/>
        <v>393</v>
      </c>
      <c r="B404" s="26" t="s">
        <v>875</v>
      </c>
      <c r="C404" s="17" t="s">
        <v>875</v>
      </c>
      <c r="D404" s="9" t="s">
        <v>876</v>
      </c>
      <c r="E404" s="17" t="s">
        <v>875</v>
      </c>
      <c r="F404" s="9" t="s">
        <v>876</v>
      </c>
      <c r="G404" s="14" t="str">
        <f t="shared" si="12"/>
        <v/>
      </c>
      <c r="H404" s="10"/>
      <c r="I404" s="45"/>
    </row>
    <row r="405" spans="1:9" x14ac:dyDescent="0.2">
      <c r="A405" s="16">
        <f t="shared" si="13"/>
        <v>394</v>
      </c>
      <c r="B405" s="26" t="s">
        <v>877</v>
      </c>
      <c r="C405" s="17" t="s">
        <v>877</v>
      </c>
      <c r="D405" s="9" t="s">
        <v>878</v>
      </c>
      <c r="E405" s="17" t="s">
        <v>877</v>
      </c>
      <c r="F405" s="9" t="s">
        <v>878</v>
      </c>
      <c r="G405" s="14" t="str">
        <f t="shared" si="12"/>
        <v/>
      </c>
      <c r="H405" s="10"/>
      <c r="I405" s="45"/>
    </row>
    <row r="406" spans="1:9" x14ac:dyDescent="0.2">
      <c r="A406" s="16">
        <f t="shared" si="13"/>
        <v>395</v>
      </c>
      <c r="B406" s="26" t="s">
        <v>879</v>
      </c>
      <c r="C406" s="17" t="s">
        <v>879</v>
      </c>
      <c r="D406" s="9" t="s">
        <v>880</v>
      </c>
      <c r="E406" s="17" t="s">
        <v>879</v>
      </c>
      <c r="F406" s="9" t="s">
        <v>880</v>
      </c>
      <c r="G406" s="14" t="str">
        <f t="shared" si="12"/>
        <v/>
      </c>
      <c r="H406" s="10"/>
      <c r="I406" s="45"/>
    </row>
    <row r="407" spans="1:9" x14ac:dyDescent="0.2">
      <c r="A407" s="16">
        <f t="shared" si="13"/>
        <v>396</v>
      </c>
      <c r="B407" s="26" t="s">
        <v>881</v>
      </c>
      <c r="C407" s="17" t="s">
        <v>881</v>
      </c>
      <c r="D407" s="9" t="s">
        <v>882</v>
      </c>
      <c r="E407" s="17" t="s">
        <v>881</v>
      </c>
      <c r="F407" s="9" t="s">
        <v>1303</v>
      </c>
      <c r="G407" s="14" t="str">
        <f t="shared" si="12"/>
        <v>Korigovan račun/grupa</v>
      </c>
      <c r="H407" s="10"/>
      <c r="I407" s="45"/>
    </row>
    <row r="408" spans="1:9" x14ac:dyDescent="0.2">
      <c r="A408" s="16">
        <f t="shared" si="13"/>
        <v>397</v>
      </c>
      <c r="B408" s="26" t="s">
        <v>883</v>
      </c>
      <c r="C408" s="17" t="s">
        <v>883</v>
      </c>
      <c r="D408" s="9" t="s">
        <v>884</v>
      </c>
      <c r="E408" s="17" t="s">
        <v>883</v>
      </c>
      <c r="F408" s="9" t="s">
        <v>884</v>
      </c>
      <c r="G408" s="14" t="str">
        <f t="shared" si="12"/>
        <v/>
      </c>
      <c r="H408" s="10"/>
      <c r="I408" s="45"/>
    </row>
    <row r="409" spans="1:9" x14ac:dyDescent="0.2">
      <c r="A409" s="16">
        <f t="shared" si="13"/>
        <v>398</v>
      </c>
      <c r="B409" s="26" t="s">
        <v>885</v>
      </c>
      <c r="C409" s="17" t="s">
        <v>885</v>
      </c>
      <c r="D409" s="9" t="s">
        <v>886</v>
      </c>
      <c r="E409" s="17" t="s">
        <v>885</v>
      </c>
      <c r="F409" s="9" t="s">
        <v>886</v>
      </c>
      <c r="G409" s="14" t="str">
        <f t="shared" si="12"/>
        <v/>
      </c>
      <c r="H409" s="10"/>
      <c r="I409" s="45"/>
    </row>
    <row r="410" spans="1:9" x14ac:dyDescent="0.2">
      <c r="A410" s="16">
        <f t="shared" si="13"/>
        <v>399</v>
      </c>
      <c r="B410" s="26" t="s">
        <v>887</v>
      </c>
      <c r="C410" s="17" t="s">
        <v>887</v>
      </c>
      <c r="D410" s="9" t="s">
        <v>888</v>
      </c>
      <c r="E410" s="17" t="s">
        <v>887</v>
      </c>
      <c r="F410" s="9" t="s">
        <v>888</v>
      </c>
      <c r="G410" s="14" t="str">
        <f t="shared" si="12"/>
        <v/>
      </c>
      <c r="H410" s="10"/>
      <c r="I410" s="45"/>
    </row>
    <row r="411" spans="1:9" x14ac:dyDescent="0.2">
      <c r="A411" s="16">
        <f t="shared" si="13"/>
        <v>400</v>
      </c>
      <c r="B411" s="26" t="s">
        <v>889</v>
      </c>
      <c r="C411" s="17" t="s">
        <v>889</v>
      </c>
      <c r="D411" s="9" t="s">
        <v>890</v>
      </c>
      <c r="E411" s="17" t="s">
        <v>889</v>
      </c>
      <c r="F411" s="9" t="s">
        <v>1304</v>
      </c>
      <c r="G411" s="14" t="str">
        <f t="shared" si="12"/>
        <v>Korigovan račun/grupa</v>
      </c>
      <c r="H411" s="10"/>
      <c r="I411" s="45"/>
    </row>
    <row r="412" spans="1:9" x14ac:dyDescent="0.2">
      <c r="A412" s="16">
        <f t="shared" si="13"/>
        <v>401</v>
      </c>
      <c r="B412" s="35" t="s">
        <v>891</v>
      </c>
      <c r="C412" s="36" t="s">
        <v>891</v>
      </c>
      <c r="D412" s="37" t="s">
        <v>892</v>
      </c>
      <c r="E412" s="36" t="s">
        <v>891</v>
      </c>
      <c r="F412" s="37" t="s">
        <v>892</v>
      </c>
      <c r="G412" s="34" t="str">
        <f t="shared" si="12"/>
        <v/>
      </c>
      <c r="H412" s="34"/>
      <c r="I412" s="44"/>
    </row>
    <row r="413" spans="1:9" x14ac:dyDescent="0.2">
      <c r="A413" s="16">
        <f t="shared" si="13"/>
        <v>402</v>
      </c>
      <c r="B413" s="26" t="s">
        <v>893</v>
      </c>
      <c r="C413" s="17" t="s">
        <v>893</v>
      </c>
      <c r="D413" s="9" t="s">
        <v>894</v>
      </c>
      <c r="E413" s="17" t="s">
        <v>893</v>
      </c>
      <c r="F413" s="9" t="s">
        <v>894</v>
      </c>
      <c r="G413" s="14" t="str">
        <f t="shared" si="12"/>
        <v/>
      </c>
      <c r="H413" s="10"/>
      <c r="I413" s="45"/>
    </row>
    <row r="414" spans="1:9" x14ac:dyDescent="0.2">
      <c r="A414" s="16">
        <f t="shared" si="13"/>
        <v>403</v>
      </c>
      <c r="B414" s="26" t="s">
        <v>895</v>
      </c>
      <c r="C414" s="17" t="s">
        <v>895</v>
      </c>
      <c r="D414" s="9" t="s">
        <v>896</v>
      </c>
      <c r="E414" s="17" t="s">
        <v>895</v>
      </c>
      <c r="F414" s="9" t="s">
        <v>896</v>
      </c>
      <c r="G414" s="14" t="str">
        <f t="shared" si="12"/>
        <v/>
      </c>
      <c r="H414" s="10"/>
      <c r="I414" s="45"/>
    </row>
    <row r="415" spans="1:9" ht="63" customHeight="1" x14ac:dyDescent="0.2">
      <c r="A415" s="16">
        <f t="shared" si="13"/>
        <v>404</v>
      </c>
      <c r="B415" s="31" t="s">
        <v>897</v>
      </c>
      <c r="C415" s="32" t="s">
        <v>897</v>
      </c>
      <c r="D415" s="33" t="s">
        <v>898</v>
      </c>
      <c r="E415" s="32" t="s">
        <v>897</v>
      </c>
      <c r="F415" s="33" t="s">
        <v>899</v>
      </c>
      <c r="G415" s="34" t="str">
        <f t="shared" si="12"/>
        <v>Korigovan račun/grupa</v>
      </c>
      <c r="H415" s="33" t="s">
        <v>1230</v>
      </c>
      <c r="I415" s="46" t="s">
        <v>1225</v>
      </c>
    </row>
    <row r="416" spans="1:9" x14ac:dyDescent="0.2">
      <c r="A416" s="16">
        <f t="shared" si="13"/>
        <v>405</v>
      </c>
      <c r="B416" s="26" t="s">
        <v>900</v>
      </c>
      <c r="C416" s="17" t="s">
        <v>900</v>
      </c>
      <c r="D416" s="9" t="s">
        <v>901</v>
      </c>
      <c r="E416" s="17" t="s">
        <v>900</v>
      </c>
      <c r="F416" s="9" t="s">
        <v>902</v>
      </c>
      <c r="G416" s="14" t="str">
        <f t="shared" si="12"/>
        <v>Korigovan račun/grupa</v>
      </c>
      <c r="H416" s="14" t="s">
        <v>1165</v>
      </c>
      <c r="I416" s="38" t="s">
        <v>1267</v>
      </c>
    </row>
    <row r="417" spans="1:9" ht="24" x14ac:dyDescent="0.2">
      <c r="A417" s="16">
        <f t="shared" si="13"/>
        <v>406</v>
      </c>
      <c r="B417" s="26" t="s">
        <v>903</v>
      </c>
      <c r="C417" s="17" t="s">
        <v>903</v>
      </c>
      <c r="D417" s="9" t="s">
        <v>904</v>
      </c>
      <c r="E417" s="17" t="s">
        <v>903</v>
      </c>
      <c r="F417" s="9" t="s">
        <v>905</v>
      </c>
      <c r="G417" s="14" t="str">
        <f t="shared" si="12"/>
        <v>Korigovan račun/grupa</v>
      </c>
      <c r="H417" s="22" t="s">
        <v>1167</v>
      </c>
      <c r="I417" s="38" t="s">
        <v>1268</v>
      </c>
    </row>
    <row r="418" spans="1:9" x14ac:dyDescent="0.2">
      <c r="A418" s="16">
        <f t="shared" si="13"/>
        <v>407</v>
      </c>
      <c r="B418" s="26" t="s">
        <v>906</v>
      </c>
      <c r="C418" s="17" t="s">
        <v>906</v>
      </c>
      <c r="D418" s="9" t="s">
        <v>907</v>
      </c>
      <c r="E418" s="17" t="s">
        <v>52</v>
      </c>
      <c r="F418" s="9" t="s">
        <v>52</v>
      </c>
      <c r="G418" s="14" t="str">
        <f t="shared" si="12"/>
        <v>Brisan račun</v>
      </c>
      <c r="H418" s="14"/>
      <c r="I418" s="38"/>
    </row>
    <row r="419" spans="1:9" x14ac:dyDescent="0.2">
      <c r="A419" s="16">
        <f t="shared" si="13"/>
        <v>408</v>
      </c>
      <c r="B419" s="26" t="s">
        <v>908</v>
      </c>
      <c r="C419" s="17" t="s">
        <v>908</v>
      </c>
      <c r="D419" s="9" t="s">
        <v>909</v>
      </c>
      <c r="E419" s="17" t="s">
        <v>908</v>
      </c>
      <c r="F419" s="9" t="s">
        <v>910</v>
      </c>
      <c r="G419" s="14" t="str">
        <f t="shared" si="12"/>
        <v>Korigovan račun/grupa</v>
      </c>
      <c r="H419" s="10" t="s">
        <v>1185</v>
      </c>
      <c r="I419" s="38"/>
    </row>
    <row r="420" spans="1:9" x14ac:dyDescent="0.2">
      <c r="A420" s="16">
        <f t="shared" si="13"/>
        <v>409</v>
      </c>
      <c r="B420" s="26" t="s">
        <v>911</v>
      </c>
      <c r="C420" s="17" t="s">
        <v>911</v>
      </c>
      <c r="D420" s="9" t="s">
        <v>912</v>
      </c>
      <c r="E420" s="17" t="s">
        <v>911</v>
      </c>
      <c r="F420" s="9" t="s">
        <v>912</v>
      </c>
      <c r="G420" s="14" t="str">
        <f t="shared" si="12"/>
        <v/>
      </c>
      <c r="H420" s="14"/>
      <c r="I420" s="38"/>
    </row>
    <row r="421" spans="1:9" ht="24" x14ac:dyDescent="0.2">
      <c r="A421" s="16">
        <f t="shared" si="13"/>
        <v>410</v>
      </c>
      <c r="B421" s="26" t="s">
        <v>913</v>
      </c>
      <c r="C421" s="17" t="s">
        <v>52</v>
      </c>
      <c r="D421" s="9" t="s">
        <v>52</v>
      </c>
      <c r="E421" s="17" t="s">
        <v>913</v>
      </c>
      <c r="F421" s="9" t="s">
        <v>914</v>
      </c>
      <c r="G421" s="14" t="str">
        <f t="shared" si="12"/>
        <v>Nov račun</v>
      </c>
      <c r="H421" s="14"/>
      <c r="I421" s="38" t="s">
        <v>1269</v>
      </c>
    </row>
    <row r="422" spans="1:9" x14ac:dyDescent="0.2">
      <c r="A422" s="16">
        <f t="shared" si="13"/>
        <v>411</v>
      </c>
      <c r="B422" s="35" t="s">
        <v>915</v>
      </c>
      <c r="C422" s="36" t="s">
        <v>915</v>
      </c>
      <c r="D422" s="37" t="s">
        <v>916</v>
      </c>
      <c r="E422" s="36" t="s">
        <v>915</v>
      </c>
      <c r="F422" s="37" t="s">
        <v>916</v>
      </c>
      <c r="G422" s="34" t="str">
        <f t="shared" si="12"/>
        <v/>
      </c>
      <c r="H422" s="34"/>
      <c r="I422" s="44"/>
    </row>
    <row r="423" spans="1:9" x14ac:dyDescent="0.2">
      <c r="A423" s="16">
        <f t="shared" si="13"/>
        <v>412</v>
      </c>
      <c r="B423" s="26" t="s">
        <v>917</v>
      </c>
      <c r="C423" s="17" t="s">
        <v>917</v>
      </c>
      <c r="D423" s="9" t="s">
        <v>918</v>
      </c>
      <c r="E423" s="17" t="s">
        <v>917</v>
      </c>
      <c r="F423" s="9" t="s">
        <v>918</v>
      </c>
      <c r="G423" s="14" t="str">
        <f t="shared" si="12"/>
        <v/>
      </c>
      <c r="H423" s="10"/>
      <c r="I423" s="45"/>
    </row>
    <row r="424" spans="1:9" x14ac:dyDescent="0.2">
      <c r="A424" s="16">
        <f t="shared" si="13"/>
        <v>413</v>
      </c>
      <c r="B424" s="35" t="s">
        <v>919</v>
      </c>
      <c r="C424" s="36" t="s">
        <v>919</v>
      </c>
      <c r="D424" s="37" t="s">
        <v>920</v>
      </c>
      <c r="E424" s="36" t="s">
        <v>919</v>
      </c>
      <c r="F424" s="37" t="s">
        <v>921</v>
      </c>
      <c r="G424" s="34" t="str">
        <f t="shared" si="12"/>
        <v>Korigovan račun/grupa</v>
      </c>
      <c r="H424" s="34" t="s">
        <v>1185</v>
      </c>
      <c r="I424" s="44"/>
    </row>
    <row r="425" spans="1:9" x14ac:dyDescent="0.2">
      <c r="A425" s="16">
        <f t="shared" si="13"/>
        <v>414</v>
      </c>
      <c r="B425" s="26" t="s">
        <v>922</v>
      </c>
      <c r="C425" s="17" t="s">
        <v>922</v>
      </c>
      <c r="D425" s="9" t="s">
        <v>923</v>
      </c>
      <c r="E425" s="17" t="s">
        <v>922</v>
      </c>
      <c r="F425" s="9" t="s">
        <v>1295</v>
      </c>
      <c r="G425" s="14" t="str">
        <f t="shared" si="12"/>
        <v>Korigovan račun/grupa</v>
      </c>
      <c r="H425" s="10"/>
      <c r="I425" s="45"/>
    </row>
    <row r="426" spans="1:9" x14ac:dyDescent="0.2">
      <c r="A426" s="16">
        <f t="shared" si="13"/>
        <v>415</v>
      </c>
      <c r="B426" s="26" t="s">
        <v>924</v>
      </c>
      <c r="C426" s="17" t="s">
        <v>924</v>
      </c>
      <c r="D426" s="9" t="s">
        <v>925</v>
      </c>
      <c r="E426" s="17" t="s">
        <v>924</v>
      </c>
      <c r="F426" s="9" t="s">
        <v>925</v>
      </c>
      <c r="G426" s="14" t="str">
        <f t="shared" si="12"/>
        <v/>
      </c>
      <c r="H426" s="10"/>
      <c r="I426" s="45"/>
    </row>
    <row r="427" spans="1:9" x14ac:dyDescent="0.2">
      <c r="A427" s="16">
        <f t="shared" si="13"/>
        <v>416</v>
      </c>
      <c r="B427" s="26" t="s">
        <v>926</v>
      </c>
      <c r="C427" s="17" t="s">
        <v>926</v>
      </c>
      <c r="D427" s="9" t="s">
        <v>927</v>
      </c>
      <c r="E427" s="17" t="s">
        <v>926</v>
      </c>
      <c r="F427" s="9" t="s">
        <v>927</v>
      </c>
      <c r="G427" s="14" t="str">
        <f t="shared" si="12"/>
        <v/>
      </c>
      <c r="H427" s="10"/>
      <c r="I427" s="45"/>
    </row>
    <row r="428" spans="1:9" x14ac:dyDescent="0.2">
      <c r="A428" s="16">
        <f t="shared" si="13"/>
        <v>417</v>
      </c>
      <c r="B428" s="26" t="s">
        <v>928</v>
      </c>
      <c r="C428" s="17" t="s">
        <v>928</v>
      </c>
      <c r="D428" s="9" t="s">
        <v>929</v>
      </c>
      <c r="E428" s="17" t="s">
        <v>928</v>
      </c>
      <c r="F428" s="9" t="s">
        <v>929</v>
      </c>
      <c r="G428" s="14" t="str">
        <f t="shared" si="12"/>
        <v>Korigovan račun/grupa</v>
      </c>
      <c r="H428" s="10" t="s">
        <v>1164</v>
      </c>
      <c r="I428" s="45" t="s">
        <v>1192</v>
      </c>
    </row>
    <row r="429" spans="1:9" ht="72" x14ac:dyDescent="0.2">
      <c r="A429" s="16">
        <f t="shared" si="13"/>
        <v>418</v>
      </c>
      <c r="B429" s="26" t="s">
        <v>930</v>
      </c>
      <c r="C429" s="17" t="s">
        <v>930</v>
      </c>
      <c r="D429" s="9" t="s">
        <v>931</v>
      </c>
      <c r="E429" s="17" t="s">
        <v>52</v>
      </c>
      <c r="F429" s="9" t="s">
        <v>52</v>
      </c>
      <c r="G429" s="14" t="str">
        <f t="shared" si="12"/>
        <v>Brisan račun</v>
      </c>
      <c r="H429" s="14"/>
      <c r="I429" s="38" t="s">
        <v>1299</v>
      </c>
    </row>
    <row r="430" spans="1:9" x14ac:dyDescent="0.2">
      <c r="A430" s="16">
        <f t="shared" si="13"/>
        <v>419</v>
      </c>
      <c r="B430" s="26" t="s">
        <v>932</v>
      </c>
      <c r="C430" s="17" t="s">
        <v>52</v>
      </c>
      <c r="D430" s="9" t="s">
        <v>52</v>
      </c>
      <c r="E430" s="17" t="s">
        <v>932</v>
      </c>
      <c r="F430" s="9" t="s">
        <v>933</v>
      </c>
      <c r="G430" s="14" t="str">
        <f t="shared" si="12"/>
        <v>Nov račun</v>
      </c>
      <c r="H430" s="10"/>
      <c r="I430" s="45" t="s">
        <v>1193</v>
      </c>
    </row>
    <row r="431" spans="1:9" x14ac:dyDescent="0.2">
      <c r="A431" s="16">
        <f t="shared" si="13"/>
        <v>420</v>
      </c>
      <c r="B431" s="35" t="s">
        <v>934</v>
      </c>
      <c r="C431" s="36" t="s">
        <v>934</v>
      </c>
      <c r="D431" s="37" t="s">
        <v>935</v>
      </c>
      <c r="E431" s="36" t="s">
        <v>934</v>
      </c>
      <c r="F431" s="37" t="s">
        <v>935</v>
      </c>
      <c r="G431" s="34" t="str">
        <f t="shared" si="12"/>
        <v/>
      </c>
      <c r="H431" s="34"/>
      <c r="I431" s="44"/>
    </row>
    <row r="432" spans="1:9" x14ac:dyDescent="0.2">
      <c r="A432" s="16">
        <f t="shared" si="13"/>
        <v>421</v>
      </c>
      <c r="B432" s="26" t="s">
        <v>936</v>
      </c>
      <c r="C432" s="17" t="s">
        <v>936</v>
      </c>
      <c r="D432" s="9" t="s">
        <v>937</v>
      </c>
      <c r="E432" s="17" t="s">
        <v>936</v>
      </c>
      <c r="F432" s="9" t="s">
        <v>937</v>
      </c>
      <c r="G432" s="14" t="str">
        <f t="shared" si="12"/>
        <v/>
      </c>
      <c r="H432" s="10"/>
      <c r="I432" s="45"/>
    </row>
    <row r="433" spans="1:9" x14ac:dyDescent="0.2">
      <c r="A433" s="16">
        <f t="shared" si="13"/>
        <v>422</v>
      </c>
      <c r="B433" s="26" t="s">
        <v>938</v>
      </c>
      <c r="C433" s="17" t="s">
        <v>938</v>
      </c>
      <c r="D433" s="9" t="s">
        <v>939</v>
      </c>
      <c r="E433" s="17" t="s">
        <v>938</v>
      </c>
      <c r="F433" s="9" t="s">
        <v>939</v>
      </c>
      <c r="G433" s="14" t="str">
        <f t="shared" si="12"/>
        <v/>
      </c>
      <c r="H433" s="10"/>
      <c r="I433" s="45"/>
    </row>
    <row r="434" spans="1:9" x14ac:dyDescent="0.2">
      <c r="A434" s="16">
        <f t="shared" si="13"/>
        <v>423</v>
      </c>
      <c r="B434" s="26" t="s">
        <v>940</v>
      </c>
      <c r="C434" s="17" t="s">
        <v>940</v>
      </c>
      <c r="D434" s="9" t="s">
        <v>941</v>
      </c>
      <c r="E434" s="17" t="s">
        <v>940</v>
      </c>
      <c r="F434" s="9" t="s">
        <v>941</v>
      </c>
      <c r="G434" s="14" t="str">
        <f t="shared" si="12"/>
        <v/>
      </c>
      <c r="H434" s="10"/>
      <c r="I434" s="45"/>
    </row>
    <row r="435" spans="1:9" x14ac:dyDescent="0.2">
      <c r="A435" s="16">
        <f t="shared" si="13"/>
        <v>424</v>
      </c>
      <c r="B435" s="26" t="s">
        <v>942</v>
      </c>
      <c r="C435" s="17" t="s">
        <v>942</v>
      </c>
      <c r="D435" s="9" t="s">
        <v>943</v>
      </c>
      <c r="E435" s="17" t="s">
        <v>942</v>
      </c>
      <c r="F435" s="9" t="s">
        <v>943</v>
      </c>
      <c r="G435" s="14" t="str">
        <f t="shared" si="12"/>
        <v/>
      </c>
      <c r="H435" s="10"/>
      <c r="I435" s="45"/>
    </row>
    <row r="436" spans="1:9" x14ac:dyDescent="0.2">
      <c r="A436" s="16">
        <f t="shared" si="13"/>
        <v>425</v>
      </c>
      <c r="B436" s="26" t="s">
        <v>944</v>
      </c>
      <c r="C436" s="17" t="s">
        <v>944</v>
      </c>
      <c r="D436" s="9" t="s">
        <v>945</v>
      </c>
      <c r="E436" s="17" t="s">
        <v>944</v>
      </c>
      <c r="F436" s="9" t="s">
        <v>945</v>
      </c>
      <c r="G436" s="14" t="str">
        <f t="shared" si="12"/>
        <v/>
      </c>
      <c r="H436" s="10"/>
      <c r="I436" s="45"/>
    </row>
    <row r="437" spans="1:9" x14ac:dyDescent="0.2">
      <c r="A437" s="16">
        <f t="shared" si="13"/>
        <v>426</v>
      </c>
      <c r="B437" s="26" t="s">
        <v>946</v>
      </c>
      <c r="C437" s="17" t="s">
        <v>946</v>
      </c>
      <c r="D437" s="9" t="s">
        <v>947</v>
      </c>
      <c r="E437" s="17" t="s">
        <v>946</v>
      </c>
      <c r="F437" s="9" t="s">
        <v>947</v>
      </c>
      <c r="G437" s="14" t="str">
        <f t="shared" si="12"/>
        <v/>
      </c>
      <c r="H437" s="10"/>
      <c r="I437" s="45"/>
    </row>
    <row r="438" spans="1:9" x14ac:dyDescent="0.2">
      <c r="A438" s="16">
        <f t="shared" si="13"/>
        <v>427</v>
      </c>
      <c r="B438" s="26" t="s">
        <v>948</v>
      </c>
      <c r="C438" s="17" t="s">
        <v>948</v>
      </c>
      <c r="D438" s="9" t="s">
        <v>949</v>
      </c>
      <c r="E438" s="17" t="s">
        <v>948</v>
      </c>
      <c r="F438" s="9" t="s">
        <v>949</v>
      </c>
      <c r="G438" s="14" t="str">
        <f t="shared" si="12"/>
        <v/>
      </c>
      <c r="H438" s="10"/>
      <c r="I438" s="45"/>
    </row>
    <row r="439" spans="1:9" x14ac:dyDescent="0.2">
      <c r="A439" s="16">
        <f t="shared" si="13"/>
        <v>428</v>
      </c>
      <c r="B439" s="35" t="s">
        <v>950</v>
      </c>
      <c r="C439" s="36" t="s">
        <v>950</v>
      </c>
      <c r="D439" s="37" t="s">
        <v>951</v>
      </c>
      <c r="E439" s="36" t="s">
        <v>950</v>
      </c>
      <c r="F439" s="37" t="s">
        <v>951</v>
      </c>
      <c r="G439" s="34" t="str">
        <f t="shared" si="12"/>
        <v/>
      </c>
      <c r="H439" s="34"/>
      <c r="I439" s="44"/>
    </row>
    <row r="440" spans="1:9" x14ac:dyDescent="0.2">
      <c r="A440" s="16">
        <f t="shared" si="13"/>
        <v>429</v>
      </c>
      <c r="B440" s="26" t="s">
        <v>952</v>
      </c>
      <c r="C440" s="17" t="s">
        <v>952</v>
      </c>
      <c r="D440" s="9" t="s">
        <v>953</v>
      </c>
      <c r="E440" s="17" t="s">
        <v>952</v>
      </c>
      <c r="F440" s="9" t="s">
        <v>1305</v>
      </c>
      <c r="G440" s="14" t="str">
        <f t="shared" si="12"/>
        <v>Korigovan račun/grupa</v>
      </c>
      <c r="H440" s="10" t="s">
        <v>1164</v>
      </c>
      <c r="I440" s="38" t="s">
        <v>1287</v>
      </c>
    </row>
    <row r="441" spans="1:9" x14ac:dyDescent="0.2">
      <c r="A441" s="16">
        <f t="shared" si="13"/>
        <v>430</v>
      </c>
      <c r="B441" s="26" t="s">
        <v>954</v>
      </c>
      <c r="C441" s="17" t="s">
        <v>954</v>
      </c>
      <c r="D441" s="9" t="s">
        <v>955</v>
      </c>
      <c r="E441" s="17" t="s">
        <v>954</v>
      </c>
      <c r="F441" s="9" t="s">
        <v>956</v>
      </c>
      <c r="G441" s="14" t="str">
        <f t="shared" si="12"/>
        <v>Korigovan račun/grupa</v>
      </c>
      <c r="H441" s="10" t="s">
        <v>1164</v>
      </c>
      <c r="I441" s="38" t="s">
        <v>1248</v>
      </c>
    </row>
    <row r="442" spans="1:9" ht="24" x14ac:dyDescent="0.2">
      <c r="A442" s="16">
        <f t="shared" si="13"/>
        <v>431</v>
      </c>
      <c r="B442" s="26" t="s">
        <v>957</v>
      </c>
      <c r="C442" s="17" t="s">
        <v>957</v>
      </c>
      <c r="D442" s="9" t="s">
        <v>958</v>
      </c>
      <c r="E442" s="17" t="s">
        <v>957</v>
      </c>
      <c r="F442" s="9" t="s">
        <v>959</v>
      </c>
      <c r="G442" s="14" t="str">
        <f t="shared" si="12"/>
        <v>Korigovan račun/grupa</v>
      </c>
      <c r="H442" s="10" t="s">
        <v>1185</v>
      </c>
      <c r="I442" s="38" t="s">
        <v>1250</v>
      </c>
    </row>
    <row r="443" spans="1:9" x14ac:dyDescent="0.2">
      <c r="A443" s="16">
        <f t="shared" si="13"/>
        <v>432</v>
      </c>
      <c r="B443" s="26" t="s">
        <v>960</v>
      </c>
      <c r="C443" s="17" t="s">
        <v>960</v>
      </c>
      <c r="D443" s="9" t="s">
        <v>961</v>
      </c>
      <c r="E443" s="17" t="s">
        <v>960</v>
      </c>
      <c r="F443" s="9" t="s">
        <v>961</v>
      </c>
      <c r="G443" s="14" t="str">
        <f t="shared" si="12"/>
        <v/>
      </c>
      <c r="H443" s="10"/>
      <c r="I443" s="38"/>
    </row>
    <row r="444" spans="1:9" x14ac:dyDescent="0.2">
      <c r="A444" s="16">
        <f t="shared" si="13"/>
        <v>433</v>
      </c>
      <c r="B444" s="26" t="s">
        <v>962</v>
      </c>
      <c r="C444" s="17" t="s">
        <v>962</v>
      </c>
      <c r="D444" s="9" t="s">
        <v>963</v>
      </c>
      <c r="E444" s="17" t="s">
        <v>962</v>
      </c>
      <c r="F444" s="9" t="s">
        <v>964</v>
      </c>
      <c r="G444" s="14" t="str">
        <f t="shared" si="12"/>
        <v>Korigovan račun/grupa</v>
      </c>
      <c r="H444" s="10" t="s">
        <v>1164</v>
      </c>
      <c r="I444" s="38" t="s">
        <v>1288</v>
      </c>
    </row>
    <row r="445" spans="1:9" x14ac:dyDescent="0.2">
      <c r="A445" s="16">
        <f t="shared" si="13"/>
        <v>434</v>
      </c>
      <c r="B445" s="26" t="s">
        <v>965</v>
      </c>
      <c r="C445" s="17" t="s">
        <v>52</v>
      </c>
      <c r="D445" s="9" t="s">
        <v>52</v>
      </c>
      <c r="E445" s="17" t="s">
        <v>965</v>
      </c>
      <c r="F445" s="9" t="s">
        <v>966</v>
      </c>
      <c r="G445" s="14" t="str">
        <f t="shared" si="12"/>
        <v>Nov račun</v>
      </c>
      <c r="H445" s="10"/>
      <c r="I445" s="38" t="s">
        <v>1289</v>
      </c>
    </row>
    <row r="446" spans="1:9" x14ac:dyDescent="0.2">
      <c r="A446" s="16">
        <f t="shared" si="13"/>
        <v>435</v>
      </c>
      <c r="B446" s="26" t="s">
        <v>967</v>
      </c>
      <c r="C446" s="17" t="s">
        <v>52</v>
      </c>
      <c r="D446" s="9" t="s">
        <v>52</v>
      </c>
      <c r="E446" s="17" t="s">
        <v>967</v>
      </c>
      <c r="F446" s="9" t="s">
        <v>968</v>
      </c>
      <c r="G446" s="14" t="str">
        <f t="shared" si="12"/>
        <v>Nov račun</v>
      </c>
      <c r="H446" s="10"/>
      <c r="I446" s="38" t="s">
        <v>1290</v>
      </c>
    </row>
    <row r="447" spans="1:9" x14ac:dyDescent="0.2">
      <c r="A447" s="16">
        <f t="shared" si="13"/>
        <v>436</v>
      </c>
      <c r="B447" s="35" t="s">
        <v>969</v>
      </c>
      <c r="C447" s="36" t="s">
        <v>969</v>
      </c>
      <c r="D447" s="37" t="s">
        <v>970</v>
      </c>
      <c r="E447" s="36" t="s">
        <v>969</v>
      </c>
      <c r="F447" s="37" t="s">
        <v>970</v>
      </c>
      <c r="G447" s="34" t="str">
        <f t="shared" si="12"/>
        <v/>
      </c>
      <c r="H447" s="34"/>
      <c r="I447" s="44"/>
    </row>
    <row r="448" spans="1:9" ht="22.5" customHeight="1" x14ac:dyDescent="0.2">
      <c r="A448" s="16">
        <f t="shared" si="13"/>
        <v>437</v>
      </c>
      <c r="B448" s="26" t="s">
        <v>971</v>
      </c>
      <c r="C448" s="17" t="s">
        <v>971</v>
      </c>
      <c r="D448" s="9" t="s">
        <v>972</v>
      </c>
      <c r="E448" s="17" t="s">
        <v>971</v>
      </c>
      <c r="F448" s="9" t="s">
        <v>973</v>
      </c>
      <c r="G448" s="14" t="str">
        <f t="shared" si="12"/>
        <v>Korigovan račun/grupa</v>
      </c>
      <c r="H448" s="10"/>
      <c r="I448" s="45" t="s">
        <v>1270</v>
      </c>
    </row>
    <row r="449" spans="1:9" ht="24" x14ac:dyDescent="0.2">
      <c r="A449" s="16">
        <f t="shared" si="13"/>
        <v>438</v>
      </c>
      <c r="B449" s="26" t="s">
        <v>974</v>
      </c>
      <c r="C449" s="17" t="s">
        <v>52</v>
      </c>
      <c r="D449" s="9" t="s">
        <v>52</v>
      </c>
      <c r="E449" s="17" t="s">
        <v>974</v>
      </c>
      <c r="F449" s="9" t="s">
        <v>975</v>
      </c>
      <c r="G449" s="14" t="str">
        <f t="shared" si="12"/>
        <v>Nov račun</v>
      </c>
      <c r="H449" s="10"/>
      <c r="I449" s="45" t="s">
        <v>1271</v>
      </c>
    </row>
    <row r="450" spans="1:9" x14ac:dyDescent="0.2">
      <c r="A450" s="16">
        <f t="shared" si="13"/>
        <v>439</v>
      </c>
      <c r="B450" s="35" t="s">
        <v>976</v>
      </c>
      <c r="C450" s="36" t="s">
        <v>976</v>
      </c>
      <c r="D450" s="37" t="s">
        <v>977</v>
      </c>
      <c r="E450" s="36" t="s">
        <v>976</v>
      </c>
      <c r="F450" s="37" t="s">
        <v>977</v>
      </c>
      <c r="G450" s="34" t="str">
        <f t="shared" si="12"/>
        <v/>
      </c>
      <c r="H450" s="34"/>
      <c r="I450" s="44"/>
    </row>
    <row r="451" spans="1:9" x14ac:dyDescent="0.2">
      <c r="A451" s="16">
        <f t="shared" si="13"/>
        <v>440</v>
      </c>
      <c r="B451" s="26" t="s">
        <v>978</v>
      </c>
      <c r="C451" s="17" t="s">
        <v>978</v>
      </c>
      <c r="D451" s="9" t="s">
        <v>979</v>
      </c>
      <c r="E451" s="17" t="s">
        <v>978</v>
      </c>
      <c r="F451" s="9" t="s">
        <v>979</v>
      </c>
      <c r="G451" s="14" t="str">
        <f t="shared" si="12"/>
        <v/>
      </c>
      <c r="H451" s="10"/>
      <c r="I451" s="45"/>
    </row>
    <row r="452" spans="1:9" x14ac:dyDescent="0.2">
      <c r="A452" s="16">
        <f t="shared" si="13"/>
        <v>441</v>
      </c>
      <c r="B452" s="35" t="s">
        <v>980</v>
      </c>
      <c r="C452" s="36" t="s">
        <v>980</v>
      </c>
      <c r="D452" s="37" t="s">
        <v>981</v>
      </c>
      <c r="E452" s="36" t="s">
        <v>980</v>
      </c>
      <c r="F452" s="37" t="s">
        <v>981</v>
      </c>
      <c r="G452" s="34" t="str">
        <f t="shared" si="12"/>
        <v/>
      </c>
      <c r="H452" s="34"/>
      <c r="I452" s="44"/>
    </row>
    <row r="453" spans="1:9" x14ac:dyDescent="0.2">
      <c r="A453" s="16">
        <f t="shared" si="13"/>
        <v>442</v>
      </c>
      <c r="B453" s="26" t="s">
        <v>982</v>
      </c>
      <c r="C453" s="17" t="s">
        <v>982</v>
      </c>
      <c r="D453" s="9" t="s">
        <v>983</v>
      </c>
      <c r="E453" s="17" t="s">
        <v>982</v>
      </c>
      <c r="F453" s="9" t="s">
        <v>983</v>
      </c>
      <c r="G453" s="14" t="str">
        <f t="shared" si="12"/>
        <v/>
      </c>
      <c r="H453" s="10"/>
      <c r="I453" s="45"/>
    </row>
    <row r="454" spans="1:9" x14ac:dyDescent="0.2">
      <c r="A454" s="16">
        <f t="shared" si="13"/>
        <v>443</v>
      </c>
      <c r="B454" s="26" t="s">
        <v>984</v>
      </c>
      <c r="C454" s="17" t="s">
        <v>984</v>
      </c>
      <c r="D454" s="9" t="s">
        <v>985</v>
      </c>
      <c r="E454" s="17" t="s">
        <v>984</v>
      </c>
      <c r="F454" s="9" t="s">
        <v>985</v>
      </c>
      <c r="G454" s="14" t="str">
        <f t="shared" si="12"/>
        <v/>
      </c>
      <c r="H454" s="10"/>
      <c r="I454" s="45"/>
    </row>
    <row r="455" spans="1:9" x14ac:dyDescent="0.2">
      <c r="A455" s="16">
        <f t="shared" si="13"/>
        <v>444</v>
      </c>
      <c r="B455" s="26" t="s">
        <v>986</v>
      </c>
      <c r="C455" s="17" t="s">
        <v>986</v>
      </c>
      <c r="D455" s="9" t="s">
        <v>987</v>
      </c>
      <c r="E455" s="17" t="s">
        <v>986</v>
      </c>
      <c r="F455" s="9" t="s">
        <v>987</v>
      </c>
      <c r="G455" s="14" t="str">
        <f t="shared" si="12"/>
        <v/>
      </c>
      <c r="H455" s="10"/>
      <c r="I455" s="45"/>
    </row>
    <row r="456" spans="1:9" x14ac:dyDescent="0.2">
      <c r="A456" s="16">
        <f t="shared" si="13"/>
        <v>445</v>
      </c>
      <c r="B456" s="26" t="s">
        <v>988</v>
      </c>
      <c r="C456" s="17" t="s">
        <v>988</v>
      </c>
      <c r="D456" s="9" t="s">
        <v>989</v>
      </c>
      <c r="E456" s="17" t="s">
        <v>988</v>
      </c>
      <c r="F456" s="9" t="s">
        <v>989</v>
      </c>
      <c r="G456" s="14" t="str">
        <f t="shared" si="12"/>
        <v/>
      </c>
      <c r="H456" s="10"/>
      <c r="I456" s="45"/>
    </row>
    <row r="457" spans="1:9" x14ac:dyDescent="0.2">
      <c r="A457" s="16">
        <f t="shared" si="13"/>
        <v>446</v>
      </c>
      <c r="B457" s="35" t="s">
        <v>990</v>
      </c>
      <c r="C457" s="36" t="s">
        <v>990</v>
      </c>
      <c r="D457" s="37" t="s">
        <v>991</v>
      </c>
      <c r="E457" s="36" t="s">
        <v>990</v>
      </c>
      <c r="F457" s="37" t="s">
        <v>991</v>
      </c>
      <c r="G457" s="34" t="str">
        <f t="shared" si="12"/>
        <v/>
      </c>
      <c r="H457" s="34"/>
      <c r="I457" s="44"/>
    </row>
    <row r="458" spans="1:9" x14ac:dyDescent="0.2">
      <c r="A458" s="16">
        <f t="shared" si="13"/>
        <v>447</v>
      </c>
      <c r="B458" s="26" t="s">
        <v>992</v>
      </c>
      <c r="C458" s="17" t="s">
        <v>992</v>
      </c>
      <c r="D458" s="9" t="s">
        <v>993</v>
      </c>
      <c r="E458" s="17" t="s">
        <v>992</v>
      </c>
      <c r="F458" s="9" t="s">
        <v>993</v>
      </c>
      <c r="G458" s="14" t="str">
        <f t="shared" ref="G458:G521" si="14">+IF(AND(D458="",F458&lt;&gt;""), "Nov račun",IF(AND(D458&lt;&gt;"",F458=""), "Brisan račun",IF(OR(AND(D458&lt;&gt;"",F458&lt;&gt;"",D458&lt;&gt;F458),H458&lt;&gt;""),"Korigovan račun/grupa","")))</f>
        <v/>
      </c>
      <c r="H458" s="10"/>
      <c r="I458" s="45"/>
    </row>
    <row r="459" spans="1:9" x14ac:dyDescent="0.2">
      <c r="A459" s="16">
        <f t="shared" si="13"/>
        <v>448</v>
      </c>
      <c r="B459" s="26" t="s">
        <v>994</v>
      </c>
      <c r="C459" s="17" t="s">
        <v>994</v>
      </c>
      <c r="D459" s="9" t="s">
        <v>995</v>
      </c>
      <c r="E459" s="17" t="s">
        <v>994</v>
      </c>
      <c r="F459" s="9" t="s">
        <v>995</v>
      </c>
      <c r="G459" s="14" t="str">
        <f t="shared" si="14"/>
        <v/>
      </c>
      <c r="H459" s="10"/>
      <c r="I459" s="45"/>
    </row>
    <row r="460" spans="1:9" x14ac:dyDescent="0.2">
      <c r="A460" s="16">
        <f t="shared" si="13"/>
        <v>449</v>
      </c>
      <c r="B460" s="26" t="s">
        <v>996</v>
      </c>
      <c r="C460" s="17" t="s">
        <v>996</v>
      </c>
      <c r="D460" s="9" t="s">
        <v>997</v>
      </c>
      <c r="E460" s="17" t="s">
        <v>52</v>
      </c>
      <c r="F460" s="9" t="s">
        <v>52</v>
      </c>
      <c r="G460" s="14" t="str">
        <f t="shared" si="14"/>
        <v>Brisan račun</v>
      </c>
      <c r="H460" s="10"/>
      <c r="I460" s="45" t="s">
        <v>1194</v>
      </c>
    </row>
    <row r="461" spans="1:9" x14ac:dyDescent="0.2">
      <c r="A461" s="16">
        <f t="shared" si="13"/>
        <v>450</v>
      </c>
      <c r="B461" s="26" t="s">
        <v>998</v>
      </c>
      <c r="C461" s="17" t="s">
        <v>998</v>
      </c>
      <c r="D461" s="9" t="s">
        <v>999</v>
      </c>
      <c r="E461" s="17" t="s">
        <v>998</v>
      </c>
      <c r="F461" s="9" t="s">
        <v>999</v>
      </c>
      <c r="G461" s="14" t="str">
        <f t="shared" si="14"/>
        <v/>
      </c>
      <c r="H461" s="10"/>
      <c r="I461" s="45"/>
    </row>
    <row r="462" spans="1:9" x14ac:dyDescent="0.2">
      <c r="A462" s="16">
        <f t="shared" ref="A462:A525" si="15">A461+1</f>
        <v>451</v>
      </c>
      <c r="B462" s="35" t="s">
        <v>1000</v>
      </c>
      <c r="C462" s="36" t="s">
        <v>1000</v>
      </c>
      <c r="D462" s="37" t="s">
        <v>1001</v>
      </c>
      <c r="E462" s="36" t="s">
        <v>1000</v>
      </c>
      <c r="F462" s="37" t="s">
        <v>1002</v>
      </c>
      <c r="G462" s="34" t="str">
        <f t="shared" si="14"/>
        <v>Korigovan račun/grupa</v>
      </c>
      <c r="H462" s="34" t="s">
        <v>1185</v>
      </c>
      <c r="I462" s="44"/>
    </row>
    <row r="463" spans="1:9" ht="24" x14ac:dyDescent="0.2">
      <c r="A463" s="16">
        <f t="shared" si="15"/>
        <v>452</v>
      </c>
      <c r="B463" s="26" t="s">
        <v>1003</v>
      </c>
      <c r="C463" s="17" t="s">
        <v>1003</v>
      </c>
      <c r="D463" s="9" t="s">
        <v>1004</v>
      </c>
      <c r="E463" s="17" t="s">
        <v>1003</v>
      </c>
      <c r="F463" s="9" t="s">
        <v>1005</v>
      </c>
      <c r="G463" s="14" t="str">
        <f t="shared" si="14"/>
        <v>Korigovan račun/grupa</v>
      </c>
      <c r="H463" s="22" t="s">
        <v>1167</v>
      </c>
      <c r="I463" s="38" t="s">
        <v>1228</v>
      </c>
    </row>
    <row r="464" spans="1:9" x14ac:dyDescent="0.2">
      <c r="A464" s="16">
        <f t="shared" si="15"/>
        <v>453</v>
      </c>
      <c r="B464" s="26" t="s">
        <v>1006</v>
      </c>
      <c r="C464" s="17" t="s">
        <v>1006</v>
      </c>
      <c r="D464" s="9" t="s">
        <v>1007</v>
      </c>
      <c r="E464" s="17" t="s">
        <v>1006</v>
      </c>
      <c r="F464" s="9" t="s">
        <v>1008</v>
      </c>
      <c r="G464" s="14" t="str">
        <f t="shared" si="14"/>
        <v>Korigovan račun/grupa</v>
      </c>
      <c r="H464" s="10" t="s">
        <v>1185</v>
      </c>
      <c r="I464" s="38"/>
    </row>
    <row r="465" spans="1:9" ht="45.75" customHeight="1" x14ac:dyDescent="0.2">
      <c r="A465" s="16">
        <f t="shared" si="15"/>
        <v>454</v>
      </c>
      <c r="B465" s="25" t="s">
        <v>1009</v>
      </c>
      <c r="C465" s="20" t="s">
        <v>1009</v>
      </c>
      <c r="D465" s="21" t="s">
        <v>1010</v>
      </c>
      <c r="E465" s="20" t="s">
        <v>1009</v>
      </c>
      <c r="F465" s="21" t="s">
        <v>1011</v>
      </c>
      <c r="G465" s="14" t="str">
        <f t="shared" si="14"/>
        <v>Korigovan račun/grupa</v>
      </c>
      <c r="H465" s="22" t="s">
        <v>1164</v>
      </c>
      <c r="I465" s="38" t="s">
        <v>1227</v>
      </c>
    </row>
    <row r="466" spans="1:9" x14ac:dyDescent="0.2">
      <c r="A466" s="16">
        <f t="shared" si="15"/>
        <v>455</v>
      </c>
      <c r="B466" s="26" t="s">
        <v>1012</v>
      </c>
      <c r="C466" s="17" t="s">
        <v>1012</v>
      </c>
      <c r="D466" s="9" t="s">
        <v>1013</v>
      </c>
      <c r="E466" s="17" t="s">
        <v>1012</v>
      </c>
      <c r="F466" s="9" t="s">
        <v>1013</v>
      </c>
      <c r="G466" s="14" t="str">
        <f t="shared" si="14"/>
        <v/>
      </c>
      <c r="H466" s="14"/>
      <c r="I466" s="38"/>
    </row>
    <row r="467" spans="1:9" x14ac:dyDescent="0.2">
      <c r="A467" s="16">
        <f t="shared" si="15"/>
        <v>456</v>
      </c>
      <c r="B467" s="26" t="s">
        <v>1014</v>
      </c>
      <c r="C467" s="17" t="s">
        <v>52</v>
      </c>
      <c r="D467" s="9" t="s">
        <v>52</v>
      </c>
      <c r="E467" s="17" t="s">
        <v>1014</v>
      </c>
      <c r="F467" s="9" t="s">
        <v>1015</v>
      </c>
      <c r="G467" s="14" t="str">
        <f t="shared" si="14"/>
        <v>Nov račun</v>
      </c>
      <c r="H467" s="14"/>
      <c r="I467" s="38" t="s">
        <v>1226</v>
      </c>
    </row>
    <row r="468" spans="1:9" x14ac:dyDescent="0.2">
      <c r="A468" s="16">
        <f t="shared" si="15"/>
        <v>457</v>
      </c>
      <c r="B468" s="26" t="s">
        <v>1016</v>
      </c>
      <c r="C468" s="17" t="s">
        <v>52</v>
      </c>
      <c r="D468" s="9" t="s">
        <v>52</v>
      </c>
      <c r="E468" s="17" t="s">
        <v>1016</v>
      </c>
      <c r="F468" s="9" t="s">
        <v>1017</v>
      </c>
      <c r="G468" s="14" t="str">
        <f t="shared" si="14"/>
        <v>Nov račun</v>
      </c>
      <c r="H468" s="14"/>
      <c r="I468" s="38" t="s">
        <v>1226</v>
      </c>
    </row>
    <row r="469" spans="1:9" x14ac:dyDescent="0.2">
      <c r="A469" s="16">
        <f t="shared" si="15"/>
        <v>458</v>
      </c>
      <c r="B469" s="26" t="s">
        <v>1018</v>
      </c>
      <c r="C469" s="17" t="s">
        <v>52</v>
      </c>
      <c r="D469" s="9" t="s">
        <v>52</v>
      </c>
      <c r="E469" s="17" t="s">
        <v>1018</v>
      </c>
      <c r="F469" s="9" t="s">
        <v>1019</v>
      </c>
      <c r="G469" s="14" t="str">
        <f t="shared" si="14"/>
        <v>Nov račun</v>
      </c>
      <c r="H469" s="14"/>
      <c r="I469" s="38" t="s">
        <v>1226</v>
      </c>
    </row>
    <row r="470" spans="1:9" x14ac:dyDescent="0.2">
      <c r="A470" s="16">
        <f t="shared" si="15"/>
        <v>459</v>
      </c>
      <c r="B470" s="35" t="s">
        <v>1020</v>
      </c>
      <c r="C470" s="36" t="s">
        <v>1020</v>
      </c>
      <c r="D470" s="37" t="s">
        <v>1021</v>
      </c>
      <c r="E470" s="36" t="s">
        <v>1020</v>
      </c>
      <c r="F470" s="37" t="s">
        <v>1021</v>
      </c>
      <c r="G470" s="34" t="str">
        <f t="shared" si="14"/>
        <v/>
      </c>
      <c r="H470" s="34"/>
      <c r="I470" s="44"/>
    </row>
    <row r="471" spans="1:9" x14ac:dyDescent="0.2">
      <c r="A471" s="16">
        <f t="shared" si="15"/>
        <v>460</v>
      </c>
      <c r="B471" s="26" t="s">
        <v>1022</v>
      </c>
      <c r="C471" s="17" t="s">
        <v>1022</v>
      </c>
      <c r="D471" s="9" t="s">
        <v>1023</v>
      </c>
      <c r="E471" s="17" t="s">
        <v>1022</v>
      </c>
      <c r="F471" s="9" t="s">
        <v>1023</v>
      </c>
      <c r="G471" s="14" t="str">
        <f t="shared" si="14"/>
        <v/>
      </c>
      <c r="H471" s="10"/>
      <c r="I471" s="45"/>
    </row>
    <row r="472" spans="1:9" x14ac:dyDescent="0.2">
      <c r="A472" s="16">
        <f t="shared" si="15"/>
        <v>461</v>
      </c>
      <c r="B472" s="26" t="s">
        <v>1024</v>
      </c>
      <c r="C472" s="17" t="s">
        <v>1024</v>
      </c>
      <c r="D472" s="9" t="s">
        <v>1025</v>
      </c>
      <c r="E472" s="17" t="s">
        <v>1024</v>
      </c>
      <c r="F472" s="9" t="s">
        <v>1025</v>
      </c>
      <c r="G472" s="14" t="str">
        <f t="shared" si="14"/>
        <v/>
      </c>
      <c r="H472" s="10"/>
      <c r="I472" s="45"/>
    </row>
    <row r="473" spans="1:9" x14ac:dyDescent="0.2">
      <c r="A473" s="16">
        <f t="shared" si="15"/>
        <v>462</v>
      </c>
      <c r="B473" s="35" t="s">
        <v>1026</v>
      </c>
      <c r="C473" s="36" t="s">
        <v>1026</v>
      </c>
      <c r="D473" s="37" t="s">
        <v>1027</v>
      </c>
      <c r="E473" s="36" t="s">
        <v>1026</v>
      </c>
      <c r="F473" s="37" t="s">
        <v>1027</v>
      </c>
      <c r="G473" s="34" t="str">
        <f t="shared" si="14"/>
        <v/>
      </c>
      <c r="H473" s="34"/>
      <c r="I473" s="44"/>
    </row>
    <row r="474" spans="1:9" x14ac:dyDescent="0.2">
      <c r="A474" s="16">
        <f t="shared" si="15"/>
        <v>463</v>
      </c>
      <c r="B474" s="26" t="s">
        <v>1028</v>
      </c>
      <c r="C474" s="17" t="s">
        <v>1028</v>
      </c>
      <c r="D474" s="9" t="s">
        <v>1029</v>
      </c>
      <c r="E474" s="17" t="s">
        <v>1028</v>
      </c>
      <c r="F474" s="9" t="s">
        <v>1029</v>
      </c>
      <c r="G474" s="14" t="str">
        <f t="shared" si="14"/>
        <v/>
      </c>
      <c r="H474" s="10"/>
      <c r="I474" s="45"/>
    </row>
    <row r="475" spans="1:9" x14ac:dyDescent="0.2">
      <c r="A475" s="16">
        <f t="shared" si="15"/>
        <v>464</v>
      </c>
      <c r="B475" s="26" t="s">
        <v>1030</v>
      </c>
      <c r="C475" s="17" t="s">
        <v>1030</v>
      </c>
      <c r="D475" s="9" t="s">
        <v>1031</v>
      </c>
      <c r="E475" s="17" t="s">
        <v>1030</v>
      </c>
      <c r="F475" s="9" t="s">
        <v>1031</v>
      </c>
      <c r="G475" s="14" t="str">
        <f t="shared" si="14"/>
        <v/>
      </c>
      <c r="H475" s="10"/>
      <c r="I475" s="45"/>
    </row>
    <row r="476" spans="1:9" x14ac:dyDescent="0.2">
      <c r="A476" s="16">
        <f t="shared" si="15"/>
        <v>465</v>
      </c>
      <c r="B476" s="26" t="s">
        <v>1032</v>
      </c>
      <c r="C476" s="17" t="s">
        <v>1032</v>
      </c>
      <c r="D476" s="9" t="s">
        <v>1033</v>
      </c>
      <c r="E476" s="17" t="s">
        <v>1032</v>
      </c>
      <c r="F476" s="9" t="s">
        <v>1033</v>
      </c>
      <c r="G476" s="14" t="str">
        <f t="shared" si="14"/>
        <v/>
      </c>
      <c r="H476" s="10"/>
      <c r="I476" s="45"/>
    </row>
    <row r="477" spans="1:9" x14ac:dyDescent="0.2">
      <c r="A477" s="16">
        <f t="shared" si="15"/>
        <v>466</v>
      </c>
      <c r="B477" s="35" t="s">
        <v>1034</v>
      </c>
      <c r="C477" s="36" t="s">
        <v>1034</v>
      </c>
      <c r="D477" s="37" t="s">
        <v>1035</v>
      </c>
      <c r="E477" s="36" t="s">
        <v>1034</v>
      </c>
      <c r="F477" s="37" t="s">
        <v>1036</v>
      </c>
      <c r="G477" s="34" t="str">
        <f t="shared" si="14"/>
        <v>Korigovan račun/grupa</v>
      </c>
      <c r="H477" s="34" t="s">
        <v>1185</v>
      </c>
      <c r="I477" s="44"/>
    </row>
    <row r="478" spans="1:9" x14ac:dyDescent="0.2">
      <c r="A478" s="16">
        <f t="shared" si="15"/>
        <v>467</v>
      </c>
      <c r="B478" s="26" t="s">
        <v>1037</v>
      </c>
      <c r="C478" s="17" t="s">
        <v>1037</v>
      </c>
      <c r="D478" s="9" t="s">
        <v>1038</v>
      </c>
      <c r="E478" s="17" t="s">
        <v>1037</v>
      </c>
      <c r="F478" s="9" t="s">
        <v>1039</v>
      </c>
      <c r="G478" s="14" t="str">
        <f t="shared" si="14"/>
        <v>Korigovan račun/grupa</v>
      </c>
      <c r="H478" s="10" t="s">
        <v>1185</v>
      </c>
      <c r="I478" s="45"/>
    </row>
    <row r="479" spans="1:9" x14ac:dyDescent="0.2">
      <c r="A479" s="16">
        <f t="shared" si="15"/>
        <v>468</v>
      </c>
      <c r="B479" s="35" t="s">
        <v>1040</v>
      </c>
      <c r="C479" s="36" t="s">
        <v>1040</v>
      </c>
      <c r="D479" s="37" t="s">
        <v>1041</v>
      </c>
      <c r="E479" s="36" t="s">
        <v>1040</v>
      </c>
      <c r="F479" s="37" t="s">
        <v>1042</v>
      </c>
      <c r="G479" s="34" t="str">
        <f t="shared" si="14"/>
        <v/>
      </c>
      <c r="H479" s="34"/>
      <c r="I479" s="44"/>
    </row>
    <row r="480" spans="1:9" x14ac:dyDescent="0.2">
      <c r="A480" s="16">
        <f t="shared" si="15"/>
        <v>469</v>
      </c>
      <c r="B480" s="26" t="s">
        <v>1043</v>
      </c>
      <c r="C480" s="17" t="s">
        <v>1043</v>
      </c>
      <c r="D480" s="9" t="s">
        <v>1044</v>
      </c>
      <c r="E480" s="17" t="s">
        <v>1043</v>
      </c>
      <c r="F480" s="9" t="s">
        <v>1044</v>
      </c>
      <c r="G480" s="14" t="str">
        <f t="shared" si="14"/>
        <v/>
      </c>
      <c r="H480" s="10"/>
      <c r="I480" s="45"/>
    </row>
    <row r="481" spans="1:9" x14ac:dyDescent="0.2">
      <c r="A481" s="16">
        <f t="shared" si="15"/>
        <v>470</v>
      </c>
      <c r="B481" s="26" t="s">
        <v>1045</v>
      </c>
      <c r="C481" s="17" t="s">
        <v>1045</v>
      </c>
      <c r="D481" s="9" t="s">
        <v>1046</v>
      </c>
      <c r="E481" s="17" t="s">
        <v>1045</v>
      </c>
      <c r="F481" s="9" t="s">
        <v>1046</v>
      </c>
      <c r="G481" s="14" t="str">
        <f t="shared" si="14"/>
        <v/>
      </c>
      <c r="H481" s="10"/>
      <c r="I481" s="45"/>
    </row>
    <row r="482" spans="1:9" x14ac:dyDescent="0.2">
      <c r="A482" s="16">
        <f t="shared" si="15"/>
        <v>471</v>
      </c>
      <c r="B482" s="35" t="s">
        <v>1047</v>
      </c>
      <c r="C482" s="36" t="s">
        <v>1047</v>
      </c>
      <c r="D482" s="37" t="s">
        <v>1048</v>
      </c>
      <c r="E482" s="36" t="s">
        <v>1047</v>
      </c>
      <c r="F482" s="37" t="s">
        <v>1048</v>
      </c>
      <c r="G482" s="34" t="str">
        <f t="shared" si="14"/>
        <v/>
      </c>
      <c r="H482" s="34"/>
      <c r="I482" s="44"/>
    </row>
    <row r="483" spans="1:9" x14ac:dyDescent="0.2">
      <c r="A483" s="16">
        <f t="shared" si="15"/>
        <v>472</v>
      </c>
      <c r="B483" s="26" t="s">
        <v>1049</v>
      </c>
      <c r="C483" s="17" t="s">
        <v>1049</v>
      </c>
      <c r="D483" s="9" t="s">
        <v>1050</v>
      </c>
      <c r="E483" s="17" t="s">
        <v>1049</v>
      </c>
      <c r="F483" s="9" t="s">
        <v>1050</v>
      </c>
      <c r="G483" s="14" t="str">
        <f t="shared" si="14"/>
        <v/>
      </c>
      <c r="H483" s="10"/>
      <c r="I483" s="45"/>
    </row>
    <row r="484" spans="1:9" x14ac:dyDescent="0.2">
      <c r="A484" s="16">
        <f t="shared" si="15"/>
        <v>473</v>
      </c>
      <c r="B484" s="26" t="s">
        <v>1051</v>
      </c>
      <c r="C484" s="17" t="s">
        <v>1051</v>
      </c>
      <c r="D484" s="9" t="s">
        <v>1052</v>
      </c>
      <c r="E484" s="17" t="s">
        <v>1051</v>
      </c>
      <c r="F484" s="9" t="s">
        <v>1052</v>
      </c>
      <c r="G484" s="14" t="str">
        <f t="shared" si="14"/>
        <v/>
      </c>
      <c r="H484" s="10"/>
      <c r="I484" s="45"/>
    </row>
    <row r="485" spans="1:9" x14ac:dyDescent="0.2">
      <c r="A485" s="16">
        <f t="shared" si="15"/>
        <v>474</v>
      </c>
      <c r="B485" s="26" t="s">
        <v>1053</v>
      </c>
      <c r="C485" s="17" t="s">
        <v>1053</v>
      </c>
      <c r="D485" s="9" t="s">
        <v>1054</v>
      </c>
      <c r="E485" s="17" t="s">
        <v>1053</v>
      </c>
      <c r="F485" s="9" t="s">
        <v>1054</v>
      </c>
      <c r="G485" s="14" t="str">
        <f t="shared" si="14"/>
        <v/>
      </c>
      <c r="H485" s="10"/>
      <c r="I485" s="45"/>
    </row>
    <row r="486" spans="1:9" x14ac:dyDescent="0.2">
      <c r="A486" s="16">
        <f t="shared" si="15"/>
        <v>475</v>
      </c>
      <c r="B486" s="26" t="s">
        <v>1055</v>
      </c>
      <c r="C486" s="17" t="s">
        <v>1055</v>
      </c>
      <c r="D486" s="9" t="s">
        <v>1056</v>
      </c>
      <c r="E486" s="17" t="s">
        <v>1055</v>
      </c>
      <c r="F486" s="9" t="s">
        <v>1056</v>
      </c>
      <c r="G486" s="14" t="str">
        <f t="shared" si="14"/>
        <v/>
      </c>
      <c r="H486" s="10"/>
      <c r="I486" s="45"/>
    </row>
    <row r="487" spans="1:9" x14ac:dyDescent="0.2">
      <c r="A487" s="16">
        <f t="shared" si="15"/>
        <v>476</v>
      </c>
      <c r="B487" s="35" t="s">
        <v>1057</v>
      </c>
      <c r="C487" s="36" t="s">
        <v>1057</v>
      </c>
      <c r="D487" s="37" t="s">
        <v>1058</v>
      </c>
      <c r="E487" s="36" t="s">
        <v>1057</v>
      </c>
      <c r="F487" s="37" t="s">
        <v>1058</v>
      </c>
      <c r="G487" s="34" t="str">
        <f t="shared" si="14"/>
        <v/>
      </c>
      <c r="H487" s="34"/>
      <c r="I487" s="44"/>
    </row>
    <row r="488" spans="1:9" x14ac:dyDescent="0.2">
      <c r="A488" s="16">
        <f t="shared" si="15"/>
        <v>477</v>
      </c>
      <c r="B488" s="26" t="s">
        <v>1059</v>
      </c>
      <c r="C488" s="17" t="s">
        <v>1059</v>
      </c>
      <c r="D488" s="9" t="s">
        <v>1060</v>
      </c>
      <c r="E488" s="17" t="s">
        <v>1059</v>
      </c>
      <c r="F488" s="9" t="s">
        <v>1060</v>
      </c>
      <c r="G488" s="14" t="str">
        <f t="shared" si="14"/>
        <v/>
      </c>
      <c r="H488" s="10"/>
      <c r="I488" s="45"/>
    </row>
    <row r="489" spans="1:9" x14ac:dyDescent="0.2">
      <c r="A489" s="16">
        <f t="shared" si="15"/>
        <v>478</v>
      </c>
      <c r="B489" s="26" t="s">
        <v>1061</v>
      </c>
      <c r="C489" s="17" t="s">
        <v>1061</v>
      </c>
      <c r="D489" s="9" t="s">
        <v>1062</v>
      </c>
      <c r="E489" s="17" t="s">
        <v>1061</v>
      </c>
      <c r="F489" s="9" t="s">
        <v>1063</v>
      </c>
      <c r="G489" s="14" t="str">
        <f t="shared" si="14"/>
        <v>Korigovan račun/grupa</v>
      </c>
      <c r="H489" s="10" t="s">
        <v>1185</v>
      </c>
      <c r="I489" s="45"/>
    </row>
    <row r="490" spans="1:9" x14ac:dyDescent="0.2">
      <c r="A490" s="16">
        <f t="shared" si="15"/>
        <v>479</v>
      </c>
      <c r="B490" s="26" t="s">
        <v>1064</v>
      </c>
      <c r="C490" s="17" t="s">
        <v>1064</v>
      </c>
      <c r="D490" s="9" t="s">
        <v>1065</v>
      </c>
      <c r="E490" s="17" t="s">
        <v>1064</v>
      </c>
      <c r="F490" s="9" t="s">
        <v>1065</v>
      </c>
      <c r="G490" s="14" t="str">
        <f t="shared" si="14"/>
        <v/>
      </c>
      <c r="H490" s="10"/>
      <c r="I490" s="45"/>
    </row>
    <row r="491" spans="1:9" x14ac:dyDescent="0.2">
      <c r="A491" s="16">
        <f t="shared" si="15"/>
        <v>480</v>
      </c>
      <c r="B491" s="26" t="s">
        <v>1066</v>
      </c>
      <c r="C491" s="17" t="s">
        <v>1066</v>
      </c>
      <c r="D491" s="9" t="s">
        <v>1067</v>
      </c>
      <c r="E491" s="17" t="s">
        <v>1066</v>
      </c>
      <c r="F491" s="9" t="s">
        <v>1067</v>
      </c>
      <c r="G491" s="14" t="str">
        <f t="shared" si="14"/>
        <v/>
      </c>
      <c r="H491" s="10"/>
      <c r="I491" s="45"/>
    </row>
    <row r="492" spans="1:9" x14ac:dyDescent="0.2">
      <c r="A492" s="16">
        <f t="shared" si="15"/>
        <v>481</v>
      </c>
      <c r="B492" s="26" t="s">
        <v>1068</v>
      </c>
      <c r="C492" s="17" t="s">
        <v>1068</v>
      </c>
      <c r="D492" s="9" t="s">
        <v>1069</v>
      </c>
      <c r="E492" s="17" t="s">
        <v>1068</v>
      </c>
      <c r="F492" s="9" t="s">
        <v>1069</v>
      </c>
      <c r="G492" s="14" t="str">
        <f t="shared" si="14"/>
        <v/>
      </c>
      <c r="H492" s="10"/>
      <c r="I492" s="45"/>
    </row>
    <row r="493" spans="1:9" x14ac:dyDescent="0.2">
      <c r="A493" s="16">
        <f t="shared" si="15"/>
        <v>482</v>
      </c>
      <c r="B493" s="26" t="s">
        <v>1070</v>
      </c>
      <c r="C493" s="17" t="s">
        <v>1070</v>
      </c>
      <c r="D493" s="9" t="s">
        <v>1071</v>
      </c>
      <c r="E493" s="17" t="s">
        <v>1070</v>
      </c>
      <c r="F493" s="9" t="s">
        <v>1071</v>
      </c>
      <c r="G493" s="14" t="str">
        <f t="shared" si="14"/>
        <v/>
      </c>
      <c r="H493" s="10"/>
      <c r="I493" s="45"/>
    </row>
    <row r="494" spans="1:9" x14ac:dyDescent="0.2">
      <c r="A494" s="16">
        <f t="shared" si="15"/>
        <v>483</v>
      </c>
      <c r="B494" s="26" t="s">
        <v>1072</v>
      </c>
      <c r="C494" s="17" t="s">
        <v>1072</v>
      </c>
      <c r="D494" s="9" t="s">
        <v>1073</v>
      </c>
      <c r="E494" s="17" t="s">
        <v>1072</v>
      </c>
      <c r="F494" s="9" t="s">
        <v>1073</v>
      </c>
      <c r="G494" s="14" t="str">
        <f t="shared" si="14"/>
        <v/>
      </c>
      <c r="H494" s="10"/>
      <c r="I494" s="45"/>
    </row>
    <row r="495" spans="1:9" x14ac:dyDescent="0.2">
      <c r="A495" s="16">
        <f t="shared" si="15"/>
        <v>484</v>
      </c>
      <c r="B495" s="35" t="s">
        <v>1074</v>
      </c>
      <c r="C495" s="36" t="s">
        <v>1074</v>
      </c>
      <c r="D495" s="37" t="s">
        <v>1075</v>
      </c>
      <c r="E495" s="36" t="s">
        <v>1074</v>
      </c>
      <c r="F495" s="37" t="s">
        <v>1075</v>
      </c>
      <c r="G495" s="34" t="str">
        <f t="shared" si="14"/>
        <v/>
      </c>
      <c r="H495" s="34"/>
      <c r="I495" s="44"/>
    </row>
    <row r="496" spans="1:9" x14ac:dyDescent="0.2">
      <c r="A496" s="16">
        <f t="shared" si="15"/>
        <v>485</v>
      </c>
      <c r="B496" s="26" t="s">
        <v>1076</v>
      </c>
      <c r="C496" s="17" t="s">
        <v>1076</v>
      </c>
      <c r="D496" s="9" t="s">
        <v>1077</v>
      </c>
      <c r="E496" s="17" t="s">
        <v>1076</v>
      </c>
      <c r="F496" s="9" t="s">
        <v>1077</v>
      </c>
      <c r="G496" s="14" t="str">
        <f t="shared" si="14"/>
        <v/>
      </c>
      <c r="H496" s="10"/>
      <c r="I496" s="45"/>
    </row>
    <row r="497" spans="1:9" x14ac:dyDescent="0.2">
      <c r="A497" s="16">
        <f t="shared" si="15"/>
        <v>486</v>
      </c>
      <c r="B497" s="26" t="s">
        <v>1078</v>
      </c>
      <c r="C497" s="17" t="s">
        <v>1078</v>
      </c>
      <c r="D497" s="9" t="s">
        <v>1079</v>
      </c>
      <c r="E497" s="17" t="s">
        <v>1078</v>
      </c>
      <c r="F497" s="9" t="s">
        <v>1079</v>
      </c>
      <c r="G497" s="14" t="str">
        <f t="shared" si="14"/>
        <v/>
      </c>
      <c r="H497" s="10"/>
      <c r="I497" s="45"/>
    </row>
    <row r="498" spans="1:9" x14ac:dyDescent="0.2">
      <c r="A498" s="16">
        <f t="shared" si="15"/>
        <v>487</v>
      </c>
      <c r="B498" s="35" t="s">
        <v>1080</v>
      </c>
      <c r="C498" s="36" t="s">
        <v>1080</v>
      </c>
      <c r="D498" s="37" t="s">
        <v>1081</v>
      </c>
      <c r="E498" s="36" t="s">
        <v>1080</v>
      </c>
      <c r="F498" s="37" t="s">
        <v>1081</v>
      </c>
      <c r="G498" s="34" t="str">
        <f t="shared" si="14"/>
        <v/>
      </c>
      <c r="H498" s="34"/>
      <c r="I498" s="44"/>
    </row>
    <row r="499" spans="1:9" x14ac:dyDescent="0.2">
      <c r="A499" s="16">
        <f t="shared" si="15"/>
        <v>488</v>
      </c>
      <c r="B499" s="26" t="s">
        <v>1082</v>
      </c>
      <c r="C499" s="17" t="s">
        <v>1082</v>
      </c>
      <c r="D499" s="9" t="s">
        <v>1083</v>
      </c>
      <c r="E499" s="17" t="s">
        <v>1082</v>
      </c>
      <c r="F499" s="9" t="s">
        <v>1083</v>
      </c>
      <c r="G499" s="14" t="str">
        <f t="shared" si="14"/>
        <v/>
      </c>
      <c r="H499" s="10"/>
      <c r="I499" s="45"/>
    </row>
    <row r="500" spans="1:9" x14ac:dyDescent="0.2">
      <c r="A500" s="16">
        <f t="shared" si="15"/>
        <v>489</v>
      </c>
      <c r="B500" s="26" t="s">
        <v>1084</v>
      </c>
      <c r="C500" s="17" t="s">
        <v>1084</v>
      </c>
      <c r="D500" s="9" t="s">
        <v>1085</v>
      </c>
      <c r="E500" s="17" t="s">
        <v>1084</v>
      </c>
      <c r="F500" s="9" t="s">
        <v>1085</v>
      </c>
      <c r="G500" s="14" t="str">
        <f t="shared" si="14"/>
        <v/>
      </c>
      <c r="H500" s="10"/>
      <c r="I500" s="45"/>
    </row>
    <row r="501" spans="1:9" x14ac:dyDescent="0.2">
      <c r="A501" s="16">
        <f t="shared" si="15"/>
        <v>490</v>
      </c>
      <c r="B501" s="26" t="s">
        <v>1086</v>
      </c>
      <c r="C501" s="17" t="s">
        <v>1086</v>
      </c>
      <c r="D501" s="9" t="s">
        <v>1087</v>
      </c>
      <c r="E501" s="17" t="s">
        <v>1086</v>
      </c>
      <c r="F501" s="9" t="s">
        <v>1088</v>
      </c>
      <c r="G501" s="14" t="str">
        <f t="shared" si="14"/>
        <v>Korigovan račun/grupa</v>
      </c>
      <c r="H501" s="10" t="s">
        <v>1164</v>
      </c>
      <c r="I501" s="45" t="s">
        <v>1195</v>
      </c>
    </row>
    <row r="502" spans="1:9" x14ac:dyDescent="0.2">
      <c r="A502" s="16">
        <f t="shared" si="15"/>
        <v>491</v>
      </c>
      <c r="B502" s="26" t="s">
        <v>1089</v>
      </c>
      <c r="C502" s="17" t="s">
        <v>1089</v>
      </c>
      <c r="D502" s="9" t="s">
        <v>1090</v>
      </c>
      <c r="E502" s="17" t="s">
        <v>1089</v>
      </c>
      <c r="F502" s="9" t="s">
        <v>1090</v>
      </c>
      <c r="G502" s="14" t="str">
        <f t="shared" si="14"/>
        <v/>
      </c>
      <c r="H502" s="10"/>
      <c r="I502" s="45"/>
    </row>
    <row r="503" spans="1:9" x14ac:dyDescent="0.2">
      <c r="A503" s="16">
        <f t="shared" si="15"/>
        <v>492</v>
      </c>
      <c r="B503" s="26" t="s">
        <v>1091</v>
      </c>
      <c r="C503" s="17" t="s">
        <v>1091</v>
      </c>
      <c r="D503" s="9" t="s">
        <v>1092</v>
      </c>
      <c r="E503" s="17" t="s">
        <v>1091</v>
      </c>
      <c r="F503" s="9" t="s">
        <v>1092</v>
      </c>
      <c r="G503" s="14" t="str">
        <f t="shared" si="14"/>
        <v/>
      </c>
      <c r="H503" s="10"/>
      <c r="I503" s="45"/>
    </row>
    <row r="504" spans="1:9" x14ac:dyDescent="0.2">
      <c r="A504" s="16">
        <f t="shared" si="15"/>
        <v>493</v>
      </c>
      <c r="B504" s="26" t="s">
        <v>1093</v>
      </c>
      <c r="C504" s="17" t="s">
        <v>1093</v>
      </c>
      <c r="D504" s="9" t="s">
        <v>1094</v>
      </c>
      <c r="E504" s="17" t="s">
        <v>1093</v>
      </c>
      <c r="F504" s="9" t="s">
        <v>1095</v>
      </c>
      <c r="G504" s="14" t="str">
        <f t="shared" si="14"/>
        <v>Korigovan račun/grupa</v>
      </c>
      <c r="H504" s="10" t="s">
        <v>1185</v>
      </c>
      <c r="I504" s="45"/>
    </row>
    <row r="505" spans="1:9" x14ac:dyDescent="0.2">
      <c r="A505" s="16">
        <f t="shared" si="15"/>
        <v>494</v>
      </c>
      <c r="B505" s="26" t="s">
        <v>1096</v>
      </c>
      <c r="C505" s="17" t="s">
        <v>1096</v>
      </c>
      <c r="D505" s="9" t="s">
        <v>1097</v>
      </c>
      <c r="E505" s="17" t="s">
        <v>1096</v>
      </c>
      <c r="F505" s="9" t="s">
        <v>1097</v>
      </c>
      <c r="G505" s="14" t="str">
        <f t="shared" si="14"/>
        <v/>
      </c>
      <c r="H505" s="10"/>
      <c r="I505" s="45"/>
    </row>
    <row r="506" spans="1:9" x14ac:dyDescent="0.2">
      <c r="A506" s="16">
        <f t="shared" si="15"/>
        <v>495</v>
      </c>
      <c r="B506" s="26" t="s">
        <v>1098</v>
      </c>
      <c r="C506" s="17" t="s">
        <v>1098</v>
      </c>
      <c r="D506" s="9" t="s">
        <v>1099</v>
      </c>
      <c r="E506" s="17" t="s">
        <v>1098</v>
      </c>
      <c r="F506" s="9" t="s">
        <v>1099</v>
      </c>
      <c r="G506" s="14" t="str">
        <f t="shared" si="14"/>
        <v/>
      </c>
      <c r="H506" s="10"/>
      <c r="I506" s="45"/>
    </row>
    <row r="507" spans="1:9" x14ac:dyDescent="0.2">
      <c r="A507" s="16">
        <f t="shared" si="15"/>
        <v>496</v>
      </c>
      <c r="B507" s="26" t="s">
        <v>1100</v>
      </c>
      <c r="C507" s="17" t="s">
        <v>1100</v>
      </c>
      <c r="D507" s="9" t="s">
        <v>1101</v>
      </c>
      <c r="E507" s="17" t="s">
        <v>1100</v>
      </c>
      <c r="F507" s="9" t="s">
        <v>1101</v>
      </c>
      <c r="G507" s="14" t="str">
        <f t="shared" si="14"/>
        <v/>
      </c>
      <c r="H507" s="10"/>
      <c r="I507" s="45"/>
    </row>
    <row r="508" spans="1:9" x14ac:dyDescent="0.2">
      <c r="A508" s="16">
        <f t="shared" si="15"/>
        <v>497</v>
      </c>
      <c r="B508" s="26" t="s">
        <v>1102</v>
      </c>
      <c r="C508" s="17" t="s">
        <v>52</v>
      </c>
      <c r="D508" s="9" t="s">
        <v>52</v>
      </c>
      <c r="E508" s="17" t="s">
        <v>1102</v>
      </c>
      <c r="F508" s="9" t="s">
        <v>1103</v>
      </c>
      <c r="G508" s="14" t="str">
        <f t="shared" si="14"/>
        <v>Nov račun</v>
      </c>
      <c r="H508" s="10"/>
      <c r="I508" s="45" t="s">
        <v>1196</v>
      </c>
    </row>
    <row r="509" spans="1:9" x14ac:dyDescent="0.2">
      <c r="A509" s="16">
        <f t="shared" si="15"/>
        <v>498</v>
      </c>
      <c r="B509" s="35" t="s">
        <v>1104</v>
      </c>
      <c r="C509" s="36" t="s">
        <v>1104</v>
      </c>
      <c r="D509" s="37" t="s">
        <v>1105</v>
      </c>
      <c r="E509" s="36" t="s">
        <v>1104</v>
      </c>
      <c r="F509" s="37" t="s">
        <v>1105</v>
      </c>
      <c r="G509" s="34" t="str">
        <f t="shared" si="14"/>
        <v/>
      </c>
      <c r="H509" s="34"/>
      <c r="I509" s="44"/>
    </row>
    <row r="510" spans="1:9" x14ac:dyDescent="0.2">
      <c r="A510" s="16">
        <f t="shared" si="15"/>
        <v>499</v>
      </c>
      <c r="B510" s="26" t="s">
        <v>1106</v>
      </c>
      <c r="C510" s="17" t="s">
        <v>1106</v>
      </c>
      <c r="D510" s="9" t="s">
        <v>1107</v>
      </c>
      <c r="E510" s="17" t="s">
        <v>1106</v>
      </c>
      <c r="F510" s="9" t="s">
        <v>1108</v>
      </c>
      <c r="G510" s="14" t="str">
        <f t="shared" si="14"/>
        <v>Korigovan račun/grupa</v>
      </c>
      <c r="H510" s="10" t="s">
        <v>1164</v>
      </c>
      <c r="I510" s="45" t="s">
        <v>1197</v>
      </c>
    </row>
    <row r="511" spans="1:9" x14ac:dyDescent="0.2">
      <c r="A511" s="16">
        <f t="shared" si="15"/>
        <v>500</v>
      </c>
      <c r="B511" s="26" t="s">
        <v>1109</v>
      </c>
      <c r="C511" s="17" t="s">
        <v>52</v>
      </c>
      <c r="D511" s="9" t="s">
        <v>52</v>
      </c>
      <c r="E511" s="17" t="s">
        <v>1109</v>
      </c>
      <c r="F511" s="9" t="s">
        <v>1110</v>
      </c>
      <c r="G511" s="14" t="str">
        <f t="shared" si="14"/>
        <v>Nov račun</v>
      </c>
      <c r="H511" s="10"/>
      <c r="I511" s="45" t="s">
        <v>1198</v>
      </c>
    </row>
    <row r="512" spans="1:9" x14ac:dyDescent="0.2">
      <c r="A512" s="16">
        <f t="shared" si="15"/>
        <v>501</v>
      </c>
      <c r="B512" s="35" t="s">
        <v>1111</v>
      </c>
      <c r="C512" s="36" t="s">
        <v>1111</v>
      </c>
      <c r="D512" s="37" t="s">
        <v>1112</v>
      </c>
      <c r="E512" s="36" t="s">
        <v>1111</v>
      </c>
      <c r="F512" s="37" t="s">
        <v>1112</v>
      </c>
      <c r="G512" s="34" t="str">
        <f t="shared" si="14"/>
        <v/>
      </c>
      <c r="H512" s="34"/>
      <c r="I512" s="44"/>
    </row>
    <row r="513" spans="1:9" ht="24" x14ac:dyDescent="0.2">
      <c r="A513" s="16">
        <f t="shared" si="15"/>
        <v>502</v>
      </c>
      <c r="B513" s="26" t="s">
        <v>1113</v>
      </c>
      <c r="C513" s="17" t="s">
        <v>1113</v>
      </c>
      <c r="D513" s="9" t="s">
        <v>1114</v>
      </c>
      <c r="E513" s="17"/>
      <c r="F513" s="9"/>
      <c r="G513" s="14" t="str">
        <f t="shared" si="14"/>
        <v>Brisan račun</v>
      </c>
      <c r="H513" s="10"/>
      <c r="I513" s="38" t="s">
        <v>1297</v>
      </c>
    </row>
    <row r="514" spans="1:9" x14ac:dyDescent="0.2">
      <c r="A514" s="16">
        <f t="shared" si="15"/>
        <v>503</v>
      </c>
      <c r="B514" s="26" t="s">
        <v>1115</v>
      </c>
      <c r="C514" s="17" t="s">
        <v>1115</v>
      </c>
      <c r="D514" s="9" t="s">
        <v>1116</v>
      </c>
      <c r="E514" s="17" t="s">
        <v>1115</v>
      </c>
      <c r="F514" s="9" t="s">
        <v>1116</v>
      </c>
      <c r="G514" s="14" t="str">
        <f t="shared" si="14"/>
        <v/>
      </c>
      <c r="H514" s="10"/>
      <c r="I514" s="45"/>
    </row>
    <row r="515" spans="1:9" x14ac:dyDescent="0.2">
      <c r="A515" s="16">
        <f t="shared" si="15"/>
        <v>504</v>
      </c>
      <c r="B515" s="26" t="s">
        <v>1117</v>
      </c>
      <c r="C515" s="17" t="s">
        <v>1117</v>
      </c>
      <c r="D515" s="9" t="s">
        <v>1118</v>
      </c>
      <c r="E515" s="17" t="s">
        <v>1117</v>
      </c>
      <c r="F515" s="9" t="s">
        <v>1118</v>
      </c>
      <c r="G515" s="14" t="str">
        <f t="shared" si="14"/>
        <v/>
      </c>
      <c r="H515" s="10"/>
      <c r="I515" s="45"/>
    </row>
    <row r="516" spans="1:9" x14ac:dyDescent="0.2">
      <c r="A516" s="16">
        <f t="shared" si="15"/>
        <v>505</v>
      </c>
      <c r="B516" s="26" t="s">
        <v>1119</v>
      </c>
      <c r="C516" s="17" t="s">
        <v>1119</v>
      </c>
      <c r="D516" s="9" t="s">
        <v>1120</v>
      </c>
      <c r="E516" s="17" t="s">
        <v>1119</v>
      </c>
      <c r="F516" s="9" t="s">
        <v>1120</v>
      </c>
      <c r="G516" s="14" t="str">
        <f t="shared" si="14"/>
        <v/>
      </c>
      <c r="H516" s="10"/>
      <c r="I516" s="45"/>
    </row>
    <row r="517" spans="1:9" x14ac:dyDescent="0.2">
      <c r="A517" s="16">
        <f t="shared" si="15"/>
        <v>506</v>
      </c>
      <c r="B517" s="35" t="s">
        <v>1121</v>
      </c>
      <c r="C517" s="36" t="s">
        <v>1121</v>
      </c>
      <c r="D517" s="37" t="s">
        <v>1122</v>
      </c>
      <c r="E517" s="36" t="s">
        <v>1121</v>
      </c>
      <c r="F517" s="37" t="s">
        <v>1122</v>
      </c>
      <c r="G517" s="34" t="str">
        <f t="shared" si="14"/>
        <v/>
      </c>
      <c r="H517" s="34"/>
      <c r="I517" s="44"/>
    </row>
    <row r="518" spans="1:9" x14ac:dyDescent="0.2">
      <c r="A518" s="16">
        <f t="shared" si="15"/>
        <v>507</v>
      </c>
      <c r="B518" s="26" t="s">
        <v>1123</v>
      </c>
      <c r="C518" s="17" t="s">
        <v>1123</v>
      </c>
      <c r="D518" s="9" t="s">
        <v>1124</v>
      </c>
      <c r="E518" s="17" t="s">
        <v>1123</v>
      </c>
      <c r="F518" s="9" t="s">
        <v>1124</v>
      </c>
      <c r="G518" s="14" t="str">
        <f t="shared" si="14"/>
        <v/>
      </c>
      <c r="H518" s="10"/>
      <c r="I518" s="45"/>
    </row>
    <row r="519" spans="1:9" x14ac:dyDescent="0.2">
      <c r="A519" s="16">
        <f t="shared" si="15"/>
        <v>508</v>
      </c>
      <c r="B519" s="26" t="s">
        <v>1125</v>
      </c>
      <c r="C519" s="17" t="s">
        <v>1125</v>
      </c>
      <c r="D519" s="9" t="s">
        <v>1126</v>
      </c>
      <c r="E519" s="17" t="s">
        <v>1125</v>
      </c>
      <c r="F519" s="9" t="s">
        <v>1126</v>
      </c>
      <c r="G519" s="14" t="str">
        <f t="shared" si="14"/>
        <v/>
      </c>
      <c r="H519" s="10"/>
      <c r="I519" s="45"/>
    </row>
    <row r="520" spans="1:9" x14ac:dyDescent="0.2">
      <c r="A520" s="16">
        <f t="shared" si="15"/>
        <v>509</v>
      </c>
      <c r="B520" s="35" t="s">
        <v>1127</v>
      </c>
      <c r="C520" s="36" t="s">
        <v>1127</v>
      </c>
      <c r="D520" s="37" t="s">
        <v>1128</v>
      </c>
      <c r="E520" s="36" t="s">
        <v>1127</v>
      </c>
      <c r="F520" s="37" t="s">
        <v>1128</v>
      </c>
      <c r="G520" s="34" t="str">
        <f t="shared" si="14"/>
        <v/>
      </c>
      <c r="H520" s="34"/>
      <c r="I520" s="44"/>
    </row>
    <row r="521" spans="1:9" x14ac:dyDescent="0.2">
      <c r="A521" s="16">
        <f t="shared" si="15"/>
        <v>510</v>
      </c>
      <c r="B521" s="26" t="s">
        <v>1129</v>
      </c>
      <c r="C521" s="17" t="s">
        <v>1129</v>
      </c>
      <c r="D521" s="9" t="s">
        <v>1130</v>
      </c>
      <c r="E521" s="17" t="s">
        <v>1129</v>
      </c>
      <c r="F521" s="9" t="s">
        <v>1130</v>
      </c>
      <c r="G521" s="14" t="str">
        <f t="shared" si="14"/>
        <v/>
      </c>
      <c r="H521" s="10"/>
      <c r="I521" s="45"/>
    </row>
    <row r="522" spans="1:9" x14ac:dyDescent="0.2">
      <c r="A522" s="16">
        <f t="shared" si="15"/>
        <v>511</v>
      </c>
      <c r="B522" s="26" t="s">
        <v>1131</v>
      </c>
      <c r="C522" s="17" t="s">
        <v>1131</v>
      </c>
      <c r="D522" s="9" t="s">
        <v>1132</v>
      </c>
      <c r="E522" s="17" t="s">
        <v>1131</v>
      </c>
      <c r="F522" s="9" t="s">
        <v>1132</v>
      </c>
      <c r="G522" s="14" t="str">
        <f t="shared" ref="G522:G538" si="16">+IF(AND(D522="",F522&lt;&gt;""), "Nov račun",IF(AND(D522&lt;&gt;"",F522=""), "Brisan račun",IF(OR(AND(D522&lt;&gt;"",F522&lt;&gt;"",D522&lt;&gt;F522),H522&lt;&gt;""),"Korigovan račun/grupa","")))</f>
        <v/>
      </c>
      <c r="H522" s="10"/>
      <c r="I522" s="45"/>
    </row>
    <row r="523" spans="1:9" x14ac:dyDescent="0.2">
      <c r="A523" s="16">
        <f t="shared" si="15"/>
        <v>512</v>
      </c>
      <c r="B523" s="26" t="s">
        <v>1133</v>
      </c>
      <c r="C523" s="17" t="s">
        <v>1133</v>
      </c>
      <c r="D523" s="9" t="s">
        <v>1134</v>
      </c>
      <c r="E523" s="17" t="s">
        <v>1133</v>
      </c>
      <c r="F523" s="9" t="s">
        <v>1135</v>
      </c>
      <c r="G523" s="14" t="str">
        <f t="shared" si="16"/>
        <v>Korigovan račun/grupa</v>
      </c>
      <c r="H523" s="10" t="s">
        <v>1164</v>
      </c>
      <c r="I523" s="45" t="s">
        <v>1199</v>
      </c>
    </row>
    <row r="524" spans="1:9" x14ac:dyDescent="0.2">
      <c r="A524" s="16">
        <f t="shared" si="15"/>
        <v>513</v>
      </c>
      <c r="B524" s="26" t="s">
        <v>1136</v>
      </c>
      <c r="C524" s="17" t="s">
        <v>1136</v>
      </c>
      <c r="D524" s="9" t="s">
        <v>1137</v>
      </c>
      <c r="E524" s="17" t="s">
        <v>1136</v>
      </c>
      <c r="F524" s="9" t="s">
        <v>1137</v>
      </c>
      <c r="G524" s="14" t="str">
        <f t="shared" si="16"/>
        <v/>
      </c>
      <c r="H524" s="10"/>
      <c r="I524" s="45"/>
    </row>
    <row r="525" spans="1:9" x14ac:dyDescent="0.2">
      <c r="A525" s="16">
        <f t="shared" si="15"/>
        <v>514</v>
      </c>
      <c r="B525" s="26" t="s">
        <v>1138</v>
      </c>
      <c r="C525" s="17" t="s">
        <v>1138</v>
      </c>
      <c r="D525" s="9" t="s">
        <v>1092</v>
      </c>
      <c r="E525" s="17" t="s">
        <v>1138</v>
      </c>
      <c r="F525" s="9" t="s">
        <v>1092</v>
      </c>
      <c r="G525" s="14" t="str">
        <f t="shared" si="16"/>
        <v/>
      </c>
      <c r="H525" s="10"/>
      <c r="I525" s="45"/>
    </row>
    <row r="526" spans="1:9" x14ac:dyDescent="0.2">
      <c r="A526" s="16">
        <f t="shared" ref="A526:A538" si="17">A525+1</f>
        <v>515</v>
      </c>
      <c r="B526" s="26" t="s">
        <v>1139</v>
      </c>
      <c r="C526" s="17" t="s">
        <v>1139</v>
      </c>
      <c r="D526" s="9" t="s">
        <v>1140</v>
      </c>
      <c r="E526" s="17" t="s">
        <v>1139</v>
      </c>
      <c r="F526" s="9" t="s">
        <v>1141</v>
      </c>
      <c r="G526" s="14" t="str">
        <f t="shared" si="16"/>
        <v>Korigovan račun/grupa</v>
      </c>
      <c r="H526" s="10"/>
      <c r="I526" s="45"/>
    </row>
    <row r="527" spans="1:9" x14ac:dyDescent="0.2">
      <c r="A527" s="16">
        <f t="shared" si="17"/>
        <v>516</v>
      </c>
      <c r="B527" s="26" t="s">
        <v>1142</v>
      </c>
      <c r="C527" s="17" t="s">
        <v>1142</v>
      </c>
      <c r="D527" s="9" t="s">
        <v>1143</v>
      </c>
      <c r="E527" s="17" t="s">
        <v>1142</v>
      </c>
      <c r="F527" s="9" t="s">
        <v>1143</v>
      </c>
      <c r="G527" s="14" t="str">
        <f t="shared" si="16"/>
        <v/>
      </c>
      <c r="H527" s="10"/>
      <c r="I527" s="45"/>
    </row>
    <row r="528" spans="1:9" x14ac:dyDescent="0.2">
      <c r="A528" s="16">
        <f t="shared" si="17"/>
        <v>517</v>
      </c>
      <c r="B528" s="26" t="s">
        <v>1144</v>
      </c>
      <c r="C528" s="17" t="s">
        <v>1144</v>
      </c>
      <c r="D528" s="9" t="s">
        <v>1145</v>
      </c>
      <c r="E528" s="17" t="s">
        <v>1144</v>
      </c>
      <c r="F528" s="9" t="s">
        <v>1145</v>
      </c>
      <c r="G528" s="14" t="str">
        <f t="shared" si="16"/>
        <v/>
      </c>
      <c r="H528" s="10"/>
      <c r="I528" s="45"/>
    </row>
    <row r="529" spans="1:9" x14ac:dyDescent="0.2">
      <c r="A529" s="16">
        <f t="shared" si="17"/>
        <v>518</v>
      </c>
      <c r="B529" s="26" t="s">
        <v>1146</v>
      </c>
      <c r="C529" s="17" t="s">
        <v>1146</v>
      </c>
      <c r="D529" s="9" t="s">
        <v>1101</v>
      </c>
      <c r="E529" s="17" t="s">
        <v>1146</v>
      </c>
      <c r="F529" s="9" t="s">
        <v>1101</v>
      </c>
      <c r="G529" s="14" t="str">
        <f t="shared" si="16"/>
        <v/>
      </c>
      <c r="H529" s="10"/>
      <c r="I529" s="45"/>
    </row>
    <row r="530" spans="1:9" x14ac:dyDescent="0.2">
      <c r="A530" s="16">
        <f t="shared" si="17"/>
        <v>519</v>
      </c>
      <c r="B530" s="26" t="s">
        <v>1147</v>
      </c>
      <c r="C530" s="17" t="s">
        <v>52</v>
      </c>
      <c r="D530" s="9" t="s">
        <v>52</v>
      </c>
      <c r="E530" s="17" t="s">
        <v>1147</v>
      </c>
      <c r="F530" s="9" t="s">
        <v>1148</v>
      </c>
      <c r="G530" s="14" t="str">
        <f t="shared" si="16"/>
        <v>Nov račun</v>
      </c>
      <c r="H530" s="10"/>
      <c r="I530" s="45" t="s">
        <v>1200</v>
      </c>
    </row>
    <row r="531" spans="1:9" x14ac:dyDescent="0.2">
      <c r="A531" s="16">
        <f t="shared" si="17"/>
        <v>520</v>
      </c>
      <c r="B531" s="35" t="s">
        <v>1149</v>
      </c>
      <c r="C531" s="36" t="s">
        <v>1149</v>
      </c>
      <c r="D531" s="37" t="s">
        <v>1150</v>
      </c>
      <c r="E531" s="36" t="s">
        <v>1149</v>
      </c>
      <c r="F531" s="37" t="s">
        <v>1150</v>
      </c>
      <c r="G531" s="34" t="str">
        <f t="shared" si="16"/>
        <v/>
      </c>
      <c r="H531" s="34"/>
      <c r="I531" s="44"/>
    </row>
    <row r="532" spans="1:9" x14ac:dyDescent="0.2">
      <c r="A532" s="16">
        <f t="shared" si="17"/>
        <v>521</v>
      </c>
      <c r="B532" s="26" t="s">
        <v>1151</v>
      </c>
      <c r="C532" s="17" t="s">
        <v>1151</v>
      </c>
      <c r="D532" s="9" t="s">
        <v>1152</v>
      </c>
      <c r="E532" s="17" t="s">
        <v>1151</v>
      </c>
      <c r="F532" s="9" t="s">
        <v>1108</v>
      </c>
      <c r="G532" s="14" t="str">
        <f t="shared" si="16"/>
        <v>Korigovan račun/grupa</v>
      </c>
      <c r="H532" s="10"/>
      <c r="I532" s="45" t="s">
        <v>1201</v>
      </c>
    </row>
    <row r="533" spans="1:9" x14ac:dyDescent="0.2">
      <c r="A533" s="16">
        <f t="shared" si="17"/>
        <v>522</v>
      </c>
      <c r="B533" s="26" t="s">
        <v>1153</v>
      </c>
      <c r="C533" s="17" t="s">
        <v>52</v>
      </c>
      <c r="D533" s="9" t="s">
        <v>52</v>
      </c>
      <c r="E533" s="17" t="s">
        <v>1153</v>
      </c>
      <c r="F533" s="9" t="s">
        <v>1110</v>
      </c>
      <c r="G533" s="14" t="str">
        <f t="shared" si="16"/>
        <v>Nov račun</v>
      </c>
      <c r="H533" s="10"/>
      <c r="I533" s="45" t="s">
        <v>1202</v>
      </c>
    </row>
    <row r="534" spans="1:9" x14ac:dyDescent="0.2">
      <c r="A534" s="16">
        <f t="shared" si="17"/>
        <v>523</v>
      </c>
      <c r="B534" s="35" t="s">
        <v>1154</v>
      </c>
      <c r="C534" s="36" t="s">
        <v>1154</v>
      </c>
      <c r="D534" s="37" t="s">
        <v>1155</v>
      </c>
      <c r="E534" s="36" t="s">
        <v>1154</v>
      </c>
      <c r="F534" s="37" t="s">
        <v>1155</v>
      </c>
      <c r="G534" s="34" t="str">
        <f t="shared" si="16"/>
        <v/>
      </c>
      <c r="H534" s="34"/>
      <c r="I534" s="44"/>
    </row>
    <row r="535" spans="1:9" x14ac:dyDescent="0.2">
      <c r="A535" s="16">
        <f t="shared" si="17"/>
        <v>524</v>
      </c>
      <c r="B535" s="26" t="s">
        <v>1156</v>
      </c>
      <c r="C535" s="17" t="s">
        <v>1156</v>
      </c>
      <c r="D535" s="9" t="s">
        <v>1157</v>
      </c>
      <c r="E535" s="17"/>
      <c r="F535" s="9"/>
      <c r="G535" s="14" t="str">
        <f t="shared" si="16"/>
        <v>Brisan račun</v>
      </c>
      <c r="H535" s="10"/>
      <c r="I535" s="38" t="s">
        <v>1298</v>
      </c>
    </row>
    <row r="536" spans="1:9" x14ac:dyDescent="0.2">
      <c r="A536" s="16">
        <f t="shared" si="17"/>
        <v>525</v>
      </c>
      <c r="B536" s="26" t="s">
        <v>1158</v>
      </c>
      <c r="C536" s="17" t="s">
        <v>1158</v>
      </c>
      <c r="D536" s="9" t="s">
        <v>1159</v>
      </c>
      <c r="E536" s="17" t="s">
        <v>1158</v>
      </c>
      <c r="F536" s="9" t="s">
        <v>1159</v>
      </c>
      <c r="G536" s="14" t="str">
        <f t="shared" si="16"/>
        <v/>
      </c>
      <c r="H536" s="10"/>
      <c r="I536" s="45"/>
    </row>
    <row r="537" spans="1:9" x14ac:dyDescent="0.2">
      <c r="A537" s="16">
        <f t="shared" si="17"/>
        <v>526</v>
      </c>
      <c r="B537" s="26" t="s">
        <v>1160</v>
      </c>
      <c r="C537" s="17" t="s">
        <v>1160</v>
      </c>
      <c r="D537" s="9" t="s">
        <v>1161</v>
      </c>
      <c r="E537" s="17" t="s">
        <v>1160</v>
      </c>
      <c r="F537" s="9" t="s">
        <v>1161</v>
      </c>
      <c r="G537" s="14" t="str">
        <f t="shared" si="16"/>
        <v/>
      </c>
      <c r="H537" s="10"/>
      <c r="I537" s="45"/>
    </row>
    <row r="538" spans="1:9" x14ac:dyDescent="0.2">
      <c r="A538" s="16">
        <f t="shared" si="17"/>
        <v>527</v>
      </c>
      <c r="B538" s="27" t="s">
        <v>1162</v>
      </c>
      <c r="C538" s="18" t="s">
        <v>1162</v>
      </c>
      <c r="D538" s="11" t="s">
        <v>1163</v>
      </c>
      <c r="E538" s="18" t="s">
        <v>1162</v>
      </c>
      <c r="F538" s="11" t="s">
        <v>1163</v>
      </c>
      <c r="G538" s="29" t="str">
        <f t="shared" si="16"/>
        <v/>
      </c>
      <c r="H538" s="40"/>
      <c r="I538" s="48"/>
    </row>
    <row r="539" spans="1:9" x14ac:dyDescent="0.2">
      <c r="A539" s="19"/>
      <c r="B539" s="19"/>
      <c r="C539" s="19"/>
      <c r="E539" s="19"/>
    </row>
    <row r="540" spans="1:9" x14ac:dyDescent="0.2">
      <c r="A540" s="19"/>
      <c r="B540" s="19"/>
      <c r="C540" s="19"/>
      <c r="E540" s="19"/>
    </row>
    <row r="541" spans="1:9" x14ac:dyDescent="0.2">
      <c r="A541" s="19"/>
      <c r="B541" s="19"/>
      <c r="C541" s="19"/>
      <c r="E541" s="19"/>
    </row>
    <row r="542" spans="1:9" x14ac:dyDescent="0.2">
      <c r="A542" s="19"/>
      <c r="B542" s="19"/>
      <c r="C542" s="19"/>
      <c r="E542" s="19"/>
    </row>
    <row r="543" spans="1:9" x14ac:dyDescent="0.2">
      <c r="A543" s="19"/>
      <c r="B543" s="19"/>
      <c r="C543" s="19"/>
      <c r="E543" s="19"/>
    </row>
    <row r="544" spans="1:9" x14ac:dyDescent="0.2">
      <c r="A544" s="19"/>
      <c r="B544" s="19"/>
      <c r="C544" s="19"/>
      <c r="E544" s="19"/>
    </row>
    <row r="545" spans="1:5" x14ac:dyDescent="0.2">
      <c r="A545" s="19"/>
      <c r="B545" s="19"/>
      <c r="C545" s="19"/>
      <c r="E545" s="19"/>
    </row>
    <row r="546" spans="1:5" x14ac:dyDescent="0.2">
      <c r="A546" s="19"/>
      <c r="B546" s="19"/>
      <c r="C546" s="19"/>
      <c r="E546" s="19"/>
    </row>
    <row r="547" spans="1:5" x14ac:dyDescent="0.2">
      <c r="A547" s="19"/>
      <c r="B547" s="19"/>
      <c r="C547" s="19"/>
      <c r="E547" s="19"/>
    </row>
    <row r="548" spans="1:5" x14ac:dyDescent="0.2">
      <c r="A548" s="19"/>
      <c r="B548" s="19"/>
      <c r="C548" s="19"/>
      <c r="E548" s="19"/>
    </row>
    <row r="549" spans="1:5" x14ac:dyDescent="0.2">
      <c r="A549" s="19"/>
      <c r="B549" s="19"/>
      <c r="C549" s="19"/>
      <c r="E549" s="19"/>
    </row>
    <row r="550" spans="1:5" x14ac:dyDescent="0.2">
      <c r="A550" s="19"/>
      <c r="B550" s="19"/>
      <c r="C550" s="19"/>
      <c r="E550" s="19"/>
    </row>
    <row r="551" spans="1:5" x14ac:dyDescent="0.2">
      <c r="A551" s="19"/>
      <c r="B551" s="19"/>
      <c r="C551" s="19"/>
      <c r="E551" s="19"/>
    </row>
    <row r="552" spans="1:5" x14ac:dyDescent="0.2">
      <c r="A552" s="19"/>
      <c r="B552" s="19"/>
      <c r="C552" s="19"/>
      <c r="E552" s="19"/>
    </row>
    <row r="553" spans="1:5" x14ac:dyDescent="0.2">
      <c r="A553" s="19"/>
      <c r="B553" s="19"/>
      <c r="C553" s="19"/>
      <c r="E553" s="19"/>
    </row>
    <row r="554" spans="1:5" x14ac:dyDescent="0.2">
      <c r="A554" s="19"/>
      <c r="B554" s="19"/>
      <c r="C554" s="19"/>
      <c r="E554" s="19"/>
    </row>
    <row r="555" spans="1:5" x14ac:dyDescent="0.2">
      <c r="A555" s="19"/>
      <c r="B555" s="19"/>
      <c r="C555" s="19"/>
      <c r="E555" s="19"/>
    </row>
    <row r="556" spans="1:5" x14ac:dyDescent="0.2">
      <c r="A556" s="19"/>
      <c r="B556" s="19"/>
      <c r="C556" s="19"/>
      <c r="E556" s="19"/>
    </row>
    <row r="557" spans="1:5" x14ac:dyDescent="0.2">
      <c r="A557" s="19"/>
      <c r="B557" s="19"/>
      <c r="C557" s="19"/>
      <c r="E557" s="19"/>
    </row>
    <row r="558" spans="1:5" x14ac:dyDescent="0.2">
      <c r="A558" s="19"/>
      <c r="B558" s="19"/>
      <c r="C558" s="19"/>
      <c r="E558" s="19"/>
    </row>
    <row r="559" spans="1:5" x14ac:dyDescent="0.2">
      <c r="A559" s="19"/>
      <c r="B559" s="19"/>
      <c r="C559" s="19"/>
      <c r="E559" s="19"/>
    </row>
    <row r="560" spans="1:5" x14ac:dyDescent="0.2">
      <c r="A560" s="19"/>
      <c r="B560" s="19"/>
      <c r="C560" s="19"/>
      <c r="E560" s="19"/>
    </row>
    <row r="561" spans="1:5" x14ac:dyDescent="0.2">
      <c r="A561" s="19"/>
      <c r="B561" s="19"/>
      <c r="C561" s="19"/>
      <c r="E561" s="19"/>
    </row>
    <row r="562" spans="1:5" x14ac:dyDescent="0.2">
      <c r="A562" s="19"/>
      <c r="B562" s="19"/>
      <c r="C562" s="19"/>
      <c r="E562" s="19"/>
    </row>
    <row r="563" spans="1:5" x14ac:dyDescent="0.2">
      <c r="A563" s="19"/>
      <c r="B563" s="19"/>
      <c r="C563" s="19"/>
      <c r="E563" s="19"/>
    </row>
    <row r="564" spans="1:5" x14ac:dyDescent="0.2">
      <c r="A564" s="19"/>
      <c r="B564" s="19"/>
      <c r="C564" s="19"/>
      <c r="E564" s="19"/>
    </row>
    <row r="565" spans="1:5" x14ac:dyDescent="0.2">
      <c r="A565" s="19"/>
      <c r="B565" s="19"/>
      <c r="C565" s="19"/>
      <c r="E565" s="19"/>
    </row>
    <row r="566" spans="1:5" x14ac:dyDescent="0.2">
      <c r="A566" s="19"/>
      <c r="B566" s="19"/>
      <c r="C566" s="19"/>
      <c r="E566" s="19"/>
    </row>
    <row r="567" spans="1:5" x14ac:dyDescent="0.2">
      <c r="A567" s="19"/>
      <c r="B567" s="19"/>
      <c r="C567" s="19"/>
      <c r="E567" s="19"/>
    </row>
    <row r="568" spans="1:5" x14ac:dyDescent="0.2">
      <c r="A568" s="19"/>
      <c r="B568" s="19"/>
      <c r="C568" s="19"/>
      <c r="E568" s="19"/>
    </row>
    <row r="569" spans="1:5" x14ac:dyDescent="0.2">
      <c r="A569" s="19"/>
      <c r="B569" s="19"/>
      <c r="C569" s="19"/>
      <c r="E569" s="19"/>
    </row>
    <row r="570" spans="1:5" x14ac:dyDescent="0.2">
      <c r="A570" s="19"/>
      <c r="B570" s="19"/>
      <c r="C570" s="19"/>
      <c r="E570" s="19"/>
    </row>
    <row r="571" spans="1:5" x14ac:dyDescent="0.2">
      <c r="A571" s="19"/>
      <c r="B571" s="19"/>
      <c r="C571" s="19"/>
      <c r="E571" s="19"/>
    </row>
    <row r="572" spans="1:5" x14ac:dyDescent="0.2">
      <c r="A572" s="19"/>
      <c r="B572" s="19"/>
      <c r="C572" s="19"/>
      <c r="E572" s="19"/>
    </row>
    <row r="573" spans="1:5" x14ac:dyDescent="0.2">
      <c r="A573" s="19"/>
      <c r="B573" s="19"/>
      <c r="C573" s="19"/>
      <c r="E573" s="19"/>
    </row>
    <row r="574" spans="1:5" x14ac:dyDescent="0.2">
      <c r="A574" s="19"/>
      <c r="B574" s="19"/>
      <c r="C574" s="19"/>
      <c r="E574" s="19"/>
    </row>
    <row r="575" spans="1:5" x14ac:dyDescent="0.2">
      <c r="A575" s="19"/>
      <c r="B575" s="19"/>
      <c r="C575" s="19"/>
      <c r="E575" s="19"/>
    </row>
    <row r="576" spans="1:5" x14ac:dyDescent="0.2">
      <c r="A576" s="19"/>
      <c r="B576" s="19"/>
      <c r="C576" s="19"/>
      <c r="E576" s="19"/>
    </row>
    <row r="577" spans="1:5" x14ac:dyDescent="0.2">
      <c r="A577" s="19"/>
      <c r="B577" s="19"/>
      <c r="C577" s="19"/>
      <c r="E577" s="19"/>
    </row>
    <row r="578" spans="1:5" x14ac:dyDescent="0.2">
      <c r="A578" s="19"/>
      <c r="B578" s="19"/>
      <c r="C578" s="19"/>
      <c r="E578" s="19"/>
    </row>
    <row r="579" spans="1:5" x14ac:dyDescent="0.2">
      <c r="A579" s="19"/>
      <c r="B579" s="19"/>
      <c r="C579" s="19"/>
      <c r="E579" s="19"/>
    </row>
    <row r="580" spans="1:5" x14ac:dyDescent="0.2">
      <c r="A580" s="19"/>
      <c r="B580" s="19"/>
      <c r="C580" s="19"/>
      <c r="E580" s="19"/>
    </row>
    <row r="581" spans="1:5" x14ac:dyDescent="0.2">
      <c r="A581" s="19"/>
      <c r="B581" s="19"/>
      <c r="C581" s="19"/>
      <c r="E581" s="19"/>
    </row>
    <row r="582" spans="1:5" x14ac:dyDescent="0.2">
      <c r="A582" s="19"/>
      <c r="B582" s="19"/>
      <c r="C582" s="19"/>
      <c r="E582" s="19"/>
    </row>
    <row r="583" spans="1:5" x14ac:dyDescent="0.2">
      <c r="A583" s="19"/>
      <c r="B583" s="19"/>
      <c r="C583" s="19"/>
      <c r="E583" s="19"/>
    </row>
    <row r="584" spans="1:5" x14ac:dyDescent="0.2">
      <c r="A584" s="19"/>
      <c r="B584" s="19"/>
      <c r="C584" s="19"/>
      <c r="E584" s="19"/>
    </row>
    <row r="585" spans="1:5" x14ac:dyDescent="0.2">
      <c r="A585" s="19"/>
      <c r="B585" s="19"/>
      <c r="C585" s="19"/>
      <c r="E585" s="19"/>
    </row>
    <row r="586" spans="1:5" x14ac:dyDescent="0.2">
      <c r="A586" s="19"/>
      <c r="B586" s="19"/>
      <c r="C586" s="19"/>
      <c r="E586" s="19"/>
    </row>
    <row r="587" spans="1:5" x14ac:dyDescent="0.2">
      <c r="A587" s="19"/>
      <c r="B587" s="19"/>
      <c r="C587" s="19"/>
      <c r="E587" s="19"/>
    </row>
    <row r="588" spans="1:5" x14ac:dyDescent="0.2">
      <c r="A588" s="19"/>
      <c r="B588" s="19"/>
      <c r="C588" s="19"/>
      <c r="E588" s="19"/>
    </row>
    <row r="589" spans="1:5" x14ac:dyDescent="0.2">
      <c r="A589" s="19"/>
      <c r="B589" s="19"/>
      <c r="C589" s="19"/>
      <c r="E589" s="19"/>
    </row>
    <row r="590" spans="1:5" x14ac:dyDescent="0.2">
      <c r="A590" s="19"/>
      <c r="B590" s="19"/>
      <c r="C590" s="19"/>
      <c r="E590" s="19"/>
    </row>
    <row r="591" spans="1:5" x14ac:dyDescent="0.2">
      <c r="A591" s="19"/>
      <c r="B591" s="19"/>
      <c r="C591" s="19"/>
      <c r="E591" s="19"/>
    </row>
    <row r="592" spans="1:5" x14ac:dyDescent="0.2">
      <c r="A592" s="19"/>
      <c r="B592" s="19"/>
      <c r="C592" s="19"/>
      <c r="E592" s="19"/>
    </row>
    <row r="593" spans="1:5" x14ac:dyDescent="0.2">
      <c r="A593" s="19"/>
      <c r="B593" s="19"/>
      <c r="C593" s="19"/>
      <c r="E593" s="19"/>
    </row>
    <row r="594" spans="1:5" x14ac:dyDescent="0.2">
      <c r="A594" s="19"/>
      <c r="B594" s="19"/>
      <c r="C594" s="19"/>
      <c r="E594" s="19"/>
    </row>
    <row r="595" spans="1:5" x14ac:dyDescent="0.2">
      <c r="A595" s="19"/>
      <c r="B595" s="19"/>
      <c r="C595" s="19"/>
      <c r="E595" s="19"/>
    </row>
    <row r="596" spans="1:5" x14ac:dyDescent="0.2">
      <c r="A596" s="19"/>
      <c r="B596" s="19"/>
      <c r="C596" s="19"/>
      <c r="E596" s="19"/>
    </row>
    <row r="597" spans="1:5" x14ac:dyDescent="0.2">
      <c r="A597" s="19"/>
      <c r="B597" s="19"/>
      <c r="C597" s="19"/>
      <c r="E597" s="19"/>
    </row>
    <row r="598" spans="1:5" x14ac:dyDescent="0.2">
      <c r="A598" s="19"/>
      <c r="B598" s="19"/>
      <c r="C598" s="19"/>
      <c r="E598" s="19"/>
    </row>
    <row r="599" spans="1:5" x14ac:dyDescent="0.2">
      <c r="A599" s="19"/>
      <c r="B599" s="19"/>
      <c r="C599" s="19"/>
      <c r="E599" s="19"/>
    </row>
    <row r="600" spans="1:5" x14ac:dyDescent="0.2">
      <c r="A600" s="19"/>
      <c r="B600" s="19"/>
      <c r="C600" s="19"/>
      <c r="E600" s="19"/>
    </row>
    <row r="601" spans="1:5" x14ac:dyDescent="0.2">
      <c r="A601" s="19"/>
      <c r="B601" s="19"/>
      <c r="C601" s="19"/>
      <c r="E601" s="19"/>
    </row>
    <row r="602" spans="1:5" x14ac:dyDescent="0.2">
      <c r="A602" s="19"/>
      <c r="B602" s="19"/>
      <c r="C602" s="19"/>
      <c r="E602" s="19"/>
    </row>
    <row r="603" spans="1:5" x14ac:dyDescent="0.2">
      <c r="A603" s="19"/>
      <c r="B603" s="19"/>
      <c r="C603" s="19"/>
    </row>
    <row r="604" spans="1:5" x14ac:dyDescent="0.2">
      <c r="A604" s="19"/>
      <c r="B604" s="19"/>
      <c r="C604" s="19"/>
    </row>
    <row r="605" spans="1:5" x14ac:dyDescent="0.2">
      <c r="A605" s="19"/>
      <c r="B605" s="19"/>
      <c r="C605" s="19"/>
    </row>
    <row r="606" spans="1:5" x14ac:dyDescent="0.2">
      <c r="C606" s="19"/>
    </row>
    <row r="607" spans="1:5" x14ac:dyDescent="0.2">
      <c r="C607" s="19"/>
    </row>
    <row r="608" spans="1:5" x14ac:dyDescent="0.2">
      <c r="C608" s="19"/>
    </row>
    <row r="609" spans="3:3" x14ac:dyDescent="0.2">
      <c r="C609" s="19"/>
    </row>
    <row r="610" spans="3:3" x14ac:dyDescent="0.2">
      <c r="C610" s="19"/>
    </row>
    <row r="611" spans="3:3" x14ac:dyDescent="0.2">
      <c r="C611" s="19"/>
    </row>
    <row r="612" spans="3:3" x14ac:dyDescent="0.2">
      <c r="C612" s="19"/>
    </row>
    <row r="613" spans="3:3" x14ac:dyDescent="0.2">
      <c r="C613" s="19"/>
    </row>
    <row r="614" spans="3:3" x14ac:dyDescent="0.2">
      <c r="C614" s="19"/>
    </row>
    <row r="615" spans="3:3" x14ac:dyDescent="0.2">
      <c r="C615" s="19"/>
    </row>
    <row r="616" spans="3:3" x14ac:dyDescent="0.2">
      <c r="C616" s="19"/>
    </row>
    <row r="617" spans="3:3" x14ac:dyDescent="0.2">
      <c r="C617" s="19"/>
    </row>
    <row r="618" spans="3:3" x14ac:dyDescent="0.2">
      <c r="C618" s="19"/>
    </row>
    <row r="619" spans="3:3" x14ac:dyDescent="0.2">
      <c r="C619" s="19"/>
    </row>
    <row r="620" spans="3:3" x14ac:dyDescent="0.2">
      <c r="C620" s="19"/>
    </row>
    <row r="621" spans="3:3" x14ac:dyDescent="0.2">
      <c r="C621" s="19"/>
    </row>
    <row r="622" spans="3:3" x14ac:dyDescent="0.2">
      <c r="C622" s="19"/>
    </row>
    <row r="623" spans="3:3" x14ac:dyDescent="0.2">
      <c r="C623" s="19"/>
    </row>
    <row r="624" spans="3:3" x14ac:dyDescent="0.2">
      <c r="C624" s="19"/>
    </row>
    <row r="625" spans="3:3" x14ac:dyDescent="0.2">
      <c r="C625" s="19"/>
    </row>
    <row r="626" spans="3:3" x14ac:dyDescent="0.2">
      <c r="C626" s="19"/>
    </row>
    <row r="627" spans="3:3" x14ac:dyDescent="0.2">
      <c r="C627" s="19"/>
    </row>
    <row r="628" spans="3:3" x14ac:dyDescent="0.2">
      <c r="C628" s="19"/>
    </row>
    <row r="629" spans="3:3" x14ac:dyDescent="0.2">
      <c r="C629" s="19"/>
    </row>
    <row r="630" spans="3:3" x14ac:dyDescent="0.2">
      <c r="C630" s="19"/>
    </row>
    <row r="631" spans="3:3" x14ac:dyDescent="0.2">
      <c r="C631" s="19"/>
    </row>
    <row r="632" spans="3:3" x14ac:dyDescent="0.2">
      <c r="C632" s="19"/>
    </row>
    <row r="633" spans="3:3" x14ac:dyDescent="0.2">
      <c r="C633" s="19"/>
    </row>
    <row r="634" spans="3:3" x14ac:dyDescent="0.2">
      <c r="C634" s="19"/>
    </row>
    <row r="635" spans="3:3" x14ac:dyDescent="0.2">
      <c r="C635" s="19"/>
    </row>
    <row r="636" spans="3:3" x14ac:dyDescent="0.2">
      <c r="C636" s="19"/>
    </row>
    <row r="637" spans="3:3" x14ac:dyDescent="0.2">
      <c r="C637" s="19"/>
    </row>
    <row r="638" spans="3:3" x14ac:dyDescent="0.2">
      <c r="C638" s="19"/>
    </row>
    <row r="639" spans="3:3" x14ac:dyDescent="0.2">
      <c r="C639" s="19"/>
    </row>
    <row r="640" spans="3:3" x14ac:dyDescent="0.2">
      <c r="C640" s="19"/>
    </row>
    <row r="641" spans="3:3" x14ac:dyDescent="0.2">
      <c r="C641" s="19"/>
    </row>
    <row r="642" spans="3:3" x14ac:dyDescent="0.2">
      <c r="C642" s="19"/>
    </row>
    <row r="643" spans="3:3" x14ac:dyDescent="0.2">
      <c r="C643" s="19"/>
    </row>
    <row r="644" spans="3:3" x14ac:dyDescent="0.2">
      <c r="C644" s="19"/>
    </row>
    <row r="645" spans="3:3" x14ac:dyDescent="0.2">
      <c r="C645" s="19"/>
    </row>
    <row r="646" spans="3:3" x14ac:dyDescent="0.2">
      <c r="C646" s="19"/>
    </row>
    <row r="647" spans="3:3" x14ac:dyDescent="0.2">
      <c r="C647" s="19"/>
    </row>
    <row r="648" spans="3:3" x14ac:dyDescent="0.2">
      <c r="C648" s="19"/>
    </row>
    <row r="649" spans="3:3" x14ac:dyDescent="0.2">
      <c r="C649" s="19"/>
    </row>
    <row r="650" spans="3:3" x14ac:dyDescent="0.2">
      <c r="C650" s="19"/>
    </row>
    <row r="651" spans="3:3" x14ac:dyDescent="0.2">
      <c r="C651" s="19"/>
    </row>
    <row r="652" spans="3:3" x14ac:dyDescent="0.2">
      <c r="C652" s="19"/>
    </row>
    <row r="653" spans="3:3" x14ac:dyDescent="0.2">
      <c r="C653" s="19"/>
    </row>
    <row r="654" spans="3:3" x14ac:dyDescent="0.2">
      <c r="C654" s="19"/>
    </row>
    <row r="655" spans="3:3" x14ac:dyDescent="0.2">
      <c r="C655" s="19"/>
    </row>
    <row r="656" spans="3:3" x14ac:dyDescent="0.2">
      <c r="C656" s="19"/>
    </row>
    <row r="657" spans="3:3" x14ac:dyDescent="0.2">
      <c r="C657" s="19"/>
    </row>
    <row r="658" spans="3:3" x14ac:dyDescent="0.2">
      <c r="C658" s="19"/>
    </row>
    <row r="659" spans="3:3" x14ac:dyDescent="0.2">
      <c r="C659" s="19"/>
    </row>
    <row r="660" spans="3:3" x14ac:dyDescent="0.2">
      <c r="C660" s="19"/>
    </row>
    <row r="661" spans="3:3" x14ac:dyDescent="0.2">
      <c r="C661" s="19"/>
    </row>
    <row r="662" spans="3:3" x14ac:dyDescent="0.2">
      <c r="C662" s="19"/>
    </row>
    <row r="663" spans="3:3" x14ac:dyDescent="0.2">
      <c r="C663" s="19"/>
    </row>
    <row r="664" spans="3:3" x14ac:dyDescent="0.2">
      <c r="C664" s="19"/>
    </row>
    <row r="665" spans="3:3" x14ac:dyDescent="0.2">
      <c r="C665" s="19"/>
    </row>
    <row r="666" spans="3:3" x14ac:dyDescent="0.2">
      <c r="C666" s="19"/>
    </row>
    <row r="667" spans="3:3" x14ac:dyDescent="0.2">
      <c r="C667" s="19"/>
    </row>
    <row r="668" spans="3:3" x14ac:dyDescent="0.2">
      <c r="C668" s="19"/>
    </row>
    <row r="669" spans="3:3" x14ac:dyDescent="0.2">
      <c r="C669" s="19"/>
    </row>
    <row r="670" spans="3:3" x14ac:dyDescent="0.2">
      <c r="C670" s="19"/>
    </row>
    <row r="671" spans="3:3" x14ac:dyDescent="0.2">
      <c r="C671" s="19"/>
    </row>
    <row r="672" spans="3:3" x14ac:dyDescent="0.2">
      <c r="C672" s="19"/>
    </row>
    <row r="673" spans="3:3" x14ac:dyDescent="0.2">
      <c r="C673" s="19"/>
    </row>
    <row r="674" spans="3:3" x14ac:dyDescent="0.2">
      <c r="C674" s="19"/>
    </row>
    <row r="675" spans="3:3" x14ac:dyDescent="0.2">
      <c r="C675" s="19"/>
    </row>
    <row r="676" spans="3:3" x14ac:dyDescent="0.2">
      <c r="C676" s="19"/>
    </row>
    <row r="677" spans="3:3" x14ac:dyDescent="0.2">
      <c r="C677" s="19"/>
    </row>
    <row r="678" spans="3:3" x14ac:dyDescent="0.2">
      <c r="C678" s="19"/>
    </row>
    <row r="679" spans="3:3" x14ac:dyDescent="0.2">
      <c r="C679" s="19"/>
    </row>
    <row r="680" spans="3:3" x14ac:dyDescent="0.2">
      <c r="C680" s="19"/>
    </row>
    <row r="681" spans="3:3" x14ac:dyDescent="0.2">
      <c r="C681" s="19"/>
    </row>
    <row r="682" spans="3:3" x14ac:dyDescent="0.2">
      <c r="C682" s="19"/>
    </row>
    <row r="683" spans="3:3" x14ac:dyDescent="0.2">
      <c r="C683" s="19"/>
    </row>
    <row r="684" spans="3:3" x14ac:dyDescent="0.2">
      <c r="C684" s="19"/>
    </row>
    <row r="685" spans="3:3" x14ac:dyDescent="0.2">
      <c r="C685" s="19"/>
    </row>
    <row r="686" spans="3:3" x14ac:dyDescent="0.2">
      <c r="C686" s="19"/>
    </row>
    <row r="687" spans="3:3" x14ac:dyDescent="0.2">
      <c r="C687" s="19"/>
    </row>
    <row r="688" spans="3:3" x14ac:dyDescent="0.2">
      <c r="C688" s="19"/>
    </row>
    <row r="689" spans="3:3" x14ac:dyDescent="0.2">
      <c r="C689" s="19"/>
    </row>
    <row r="690" spans="3:3" x14ac:dyDescent="0.2">
      <c r="C690" s="19"/>
    </row>
    <row r="691" spans="3:3" x14ac:dyDescent="0.2">
      <c r="C691" s="19"/>
    </row>
    <row r="692" spans="3:3" x14ac:dyDescent="0.2">
      <c r="C692" s="19"/>
    </row>
    <row r="693" spans="3:3" x14ac:dyDescent="0.2">
      <c r="C693" s="19"/>
    </row>
    <row r="694" spans="3:3" x14ac:dyDescent="0.2">
      <c r="C694" s="19"/>
    </row>
    <row r="695" spans="3:3" x14ac:dyDescent="0.2">
      <c r="C695" s="19"/>
    </row>
    <row r="696" spans="3:3" x14ac:dyDescent="0.2">
      <c r="C696" s="19"/>
    </row>
    <row r="697" spans="3:3" x14ac:dyDescent="0.2">
      <c r="C697" s="19"/>
    </row>
    <row r="698" spans="3:3" x14ac:dyDescent="0.2">
      <c r="C698" s="19"/>
    </row>
    <row r="699" spans="3:3" x14ac:dyDescent="0.2">
      <c r="C699" s="19"/>
    </row>
    <row r="700" spans="3:3" x14ac:dyDescent="0.2">
      <c r="C700" s="19"/>
    </row>
    <row r="701" spans="3:3" x14ac:dyDescent="0.2">
      <c r="C701" s="19"/>
    </row>
    <row r="702" spans="3:3" x14ac:dyDescent="0.2">
      <c r="C702" s="19"/>
    </row>
    <row r="703" spans="3:3" x14ac:dyDescent="0.2">
      <c r="C703" s="19"/>
    </row>
    <row r="704" spans="3:3" x14ac:dyDescent="0.2">
      <c r="C704" s="19"/>
    </row>
    <row r="705" spans="3:3" x14ac:dyDescent="0.2">
      <c r="C705" s="19"/>
    </row>
    <row r="706" spans="3:3" x14ac:dyDescent="0.2">
      <c r="C706" s="19"/>
    </row>
    <row r="707" spans="3:3" x14ac:dyDescent="0.2">
      <c r="C707" s="19"/>
    </row>
    <row r="708" spans="3:3" x14ac:dyDescent="0.2">
      <c r="C708" s="19"/>
    </row>
    <row r="709" spans="3:3" x14ac:dyDescent="0.2">
      <c r="C709" s="19"/>
    </row>
    <row r="710" spans="3:3" x14ac:dyDescent="0.2">
      <c r="C710" s="19"/>
    </row>
    <row r="711" spans="3:3" x14ac:dyDescent="0.2">
      <c r="C711" s="19"/>
    </row>
    <row r="712" spans="3:3" x14ac:dyDescent="0.2">
      <c r="C712" s="19"/>
    </row>
    <row r="713" spans="3:3" x14ac:dyDescent="0.2">
      <c r="C713" s="19"/>
    </row>
    <row r="714" spans="3:3" x14ac:dyDescent="0.2">
      <c r="C714" s="19"/>
    </row>
    <row r="715" spans="3:3" x14ac:dyDescent="0.2">
      <c r="C715" s="19"/>
    </row>
    <row r="716" spans="3:3" x14ac:dyDescent="0.2">
      <c r="C716" s="19"/>
    </row>
    <row r="717" spans="3:3" x14ac:dyDescent="0.2">
      <c r="C717" s="19"/>
    </row>
    <row r="718" spans="3:3" x14ac:dyDescent="0.2">
      <c r="C718" s="19"/>
    </row>
    <row r="719" spans="3:3" x14ac:dyDescent="0.2">
      <c r="C719" s="19"/>
    </row>
    <row r="720" spans="3:3" x14ac:dyDescent="0.2">
      <c r="C720" s="19"/>
    </row>
    <row r="721" spans="3:3" x14ac:dyDescent="0.2">
      <c r="C721" s="19"/>
    </row>
    <row r="722" spans="3:3" x14ac:dyDescent="0.2">
      <c r="C722" s="19"/>
    </row>
    <row r="723" spans="3:3" x14ac:dyDescent="0.2">
      <c r="C723" s="19"/>
    </row>
    <row r="724" spans="3:3" x14ac:dyDescent="0.2">
      <c r="C724" s="19"/>
    </row>
    <row r="725" spans="3:3" x14ac:dyDescent="0.2">
      <c r="C725" s="19"/>
    </row>
    <row r="726" spans="3:3" x14ac:dyDescent="0.2">
      <c r="C726" s="19"/>
    </row>
    <row r="727" spans="3:3" x14ac:dyDescent="0.2">
      <c r="C727" s="19"/>
    </row>
    <row r="728" spans="3:3" x14ac:dyDescent="0.2">
      <c r="C728" s="19"/>
    </row>
    <row r="729" spans="3:3" x14ac:dyDescent="0.2">
      <c r="C729" s="19"/>
    </row>
    <row r="730" spans="3:3" x14ac:dyDescent="0.2">
      <c r="C730" s="19"/>
    </row>
    <row r="731" spans="3:3" x14ac:dyDescent="0.2">
      <c r="C731" s="19"/>
    </row>
    <row r="732" spans="3:3" x14ac:dyDescent="0.2">
      <c r="C732" s="19"/>
    </row>
    <row r="733" spans="3:3" x14ac:dyDescent="0.2">
      <c r="C733" s="19"/>
    </row>
    <row r="734" spans="3:3" x14ac:dyDescent="0.2">
      <c r="C734" s="19"/>
    </row>
    <row r="735" spans="3:3" x14ac:dyDescent="0.2">
      <c r="C735" s="19"/>
    </row>
    <row r="736" spans="3:3" x14ac:dyDescent="0.2">
      <c r="C736" s="19"/>
    </row>
    <row r="737" spans="3:3" x14ac:dyDescent="0.2">
      <c r="C737" s="19"/>
    </row>
    <row r="738" spans="3:3" x14ac:dyDescent="0.2">
      <c r="C738" s="19"/>
    </row>
    <row r="739" spans="3:3" x14ac:dyDescent="0.2">
      <c r="C739" s="19"/>
    </row>
    <row r="740" spans="3:3" x14ac:dyDescent="0.2">
      <c r="C740" s="19"/>
    </row>
    <row r="741" spans="3:3" x14ac:dyDescent="0.2">
      <c r="C741" s="19"/>
    </row>
    <row r="742" spans="3:3" x14ac:dyDescent="0.2">
      <c r="C742" s="19"/>
    </row>
    <row r="743" spans="3:3" x14ac:dyDescent="0.2">
      <c r="C743" s="19"/>
    </row>
    <row r="744" spans="3:3" x14ac:dyDescent="0.2">
      <c r="C744" s="19"/>
    </row>
    <row r="745" spans="3:3" x14ac:dyDescent="0.2">
      <c r="C745" s="19"/>
    </row>
    <row r="746" spans="3:3" x14ac:dyDescent="0.2">
      <c r="C746" s="19"/>
    </row>
    <row r="747" spans="3:3" x14ac:dyDescent="0.2">
      <c r="C747" s="19"/>
    </row>
    <row r="748" spans="3:3" x14ac:dyDescent="0.2">
      <c r="C748" s="19"/>
    </row>
    <row r="749" spans="3:3" x14ac:dyDescent="0.2">
      <c r="C749" s="19"/>
    </row>
    <row r="750" spans="3:3" x14ac:dyDescent="0.2">
      <c r="C750" s="19"/>
    </row>
    <row r="751" spans="3:3" x14ac:dyDescent="0.2">
      <c r="C751" s="19"/>
    </row>
    <row r="752" spans="3:3" x14ac:dyDescent="0.2">
      <c r="C752" s="19"/>
    </row>
    <row r="753" spans="3:3" x14ac:dyDescent="0.2">
      <c r="C753" s="19"/>
    </row>
    <row r="754" spans="3:3" x14ac:dyDescent="0.2">
      <c r="C754" s="19"/>
    </row>
    <row r="755" spans="3:3" x14ac:dyDescent="0.2">
      <c r="C755" s="19"/>
    </row>
    <row r="756" spans="3:3" x14ac:dyDescent="0.2">
      <c r="C756" s="19"/>
    </row>
    <row r="757" spans="3:3" x14ac:dyDescent="0.2">
      <c r="C757" s="19"/>
    </row>
    <row r="758" spans="3:3" x14ac:dyDescent="0.2">
      <c r="C758" s="19"/>
    </row>
    <row r="759" spans="3:3" x14ac:dyDescent="0.2">
      <c r="C759" s="19"/>
    </row>
    <row r="760" spans="3:3" x14ac:dyDescent="0.2">
      <c r="C760" s="19"/>
    </row>
    <row r="761" spans="3:3" x14ac:dyDescent="0.2">
      <c r="C761" s="19"/>
    </row>
    <row r="762" spans="3:3" x14ac:dyDescent="0.2">
      <c r="C762" s="19"/>
    </row>
    <row r="763" spans="3:3" x14ac:dyDescent="0.2">
      <c r="C763" s="19"/>
    </row>
    <row r="764" spans="3:3" x14ac:dyDescent="0.2">
      <c r="C764" s="19"/>
    </row>
    <row r="765" spans="3:3" x14ac:dyDescent="0.2">
      <c r="C765" s="19"/>
    </row>
    <row r="766" spans="3:3" x14ac:dyDescent="0.2">
      <c r="C766" s="19"/>
    </row>
    <row r="767" spans="3:3" x14ac:dyDescent="0.2">
      <c r="C767" s="19"/>
    </row>
    <row r="768" spans="3:3" x14ac:dyDescent="0.2">
      <c r="C768" s="19"/>
    </row>
    <row r="769" spans="3:3" x14ac:dyDescent="0.2">
      <c r="C769" s="19"/>
    </row>
    <row r="770" spans="3:3" x14ac:dyDescent="0.2">
      <c r="C770" s="19"/>
    </row>
    <row r="771" spans="3:3" x14ac:dyDescent="0.2">
      <c r="C771" s="19"/>
    </row>
    <row r="772" spans="3:3" x14ac:dyDescent="0.2">
      <c r="C772" s="19"/>
    </row>
    <row r="773" spans="3:3" x14ac:dyDescent="0.2">
      <c r="C773" s="19"/>
    </row>
    <row r="774" spans="3:3" x14ac:dyDescent="0.2">
      <c r="C774" s="19"/>
    </row>
    <row r="775" spans="3:3" x14ac:dyDescent="0.2">
      <c r="C775" s="19"/>
    </row>
    <row r="776" spans="3:3" x14ac:dyDescent="0.2">
      <c r="C776" s="19"/>
    </row>
    <row r="777" spans="3:3" x14ac:dyDescent="0.2">
      <c r="C777" s="19"/>
    </row>
    <row r="778" spans="3:3" x14ac:dyDescent="0.2">
      <c r="C778" s="19"/>
    </row>
    <row r="779" spans="3:3" x14ac:dyDescent="0.2">
      <c r="C779" s="19"/>
    </row>
    <row r="780" spans="3:3" x14ac:dyDescent="0.2">
      <c r="C780" s="19"/>
    </row>
    <row r="781" spans="3:3" x14ac:dyDescent="0.2">
      <c r="C781" s="19"/>
    </row>
    <row r="782" spans="3:3" x14ac:dyDescent="0.2">
      <c r="C782" s="19"/>
    </row>
    <row r="783" spans="3:3" x14ac:dyDescent="0.2">
      <c r="C783" s="19"/>
    </row>
    <row r="784" spans="3:3" x14ac:dyDescent="0.2">
      <c r="C784" s="19"/>
    </row>
    <row r="785" spans="3:3" x14ac:dyDescent="0.2">
      <c r="C785" s="19"/>
    </row>
    <row r="786" spans="3:3" x14ac:dyDescent="0.2">
      <c r="C786" s="19"/>
    </row>
    <row r="787" spans="3:3" x14ac:dyDescent="0.2">
      <c r="C787" s="19"/>
    </row>
    <row r="788" spans="3:3" x14ac:dyDescent="0.2">
      <c r="C788" s="19"/>
    </row>
    <row r="789" spans="3:3" x14ac:dyDescent="0.2">
      <c r="C789" s="19"/>
    </row>
    <row r="790" spans="3:3" x14ac:dyDescent="0.2">
      <c r="C790" s="19"/>
    </row>
    <row r="791" spans="3:3" x14ac:dyDescent="0.2">
      <c r="C791" s="19"/>
    </row>
    <row r="792" spans="3:3" x14ac:dyDescent="0.2">
      <c r="C792" s="19"/>
    </row>
    <row r="793" spans="3:3" x14ac:dyDescent="0.2">
      <c r="C793" s="19"/>
    </row>
    <row r="794" spans="3:3" x14ac:dyDescent="0.2">
      <c r="C794" s="19"/>
    </row>
    <row r="795" spans="3:3" x14ac:dyDescent="0.2">
      <c r="C795" s="19"/>
    </row>
    <row r="796" spans="3:3" x14ac:dyDescent="0.2">
      <c r="C796" s="19"/>
    </row>
    <row r="797" spans="3:3" x14ac:dyDescent="0.2">
      <c r="C797" s="19"/>
    </row>
    <row r="798" spans="3:3" x14ac:dyDescent="0.2">
      <c r="C798" s="19"/>
    </row>
    <row r="799" spans="3:3" x14ac:dyDescent="0.2">
      <c r="C799" s="19"/>
    </row>
    <row r="800" spans="3:3" x14ac:dyDescent="0.2">
      <c r="C800" s="19"/>
    </row>
    <row r="801" spans="3:3" x14ac:dyDescent="0.2">
      <c r="C801" s="19"/>
    </row>
    <row r="802" spans="3:3" x14ac:dyDescent="0.2">
      <c r="C802" s="19"/>
    </row>
    <row r="803" spans="3:3" x14ac:dyDescent="0.2">
      <c r="C803" s="19"/>
    </row>
    <row r="804" spans="3:3" x14ac:dyDescent="0.2">
      <c r="C804" s="19"/>
    </row>
    <row r="805" spans="3:3" x14ac:dyDescent="0.2">
      <c r="C805" s="19"/>
    </row>
    <row r="806" spans="3:3" x14ac:dyDescent="0.2">
      <c r="C806" s="19"/>
    </row>
    <row r="807" spans="3:3" x14ac:dyDescent="0.2">
      <c r="C807" s="19"/>
    </row>
    <row r="808" spans="3:3" x14ac:dyDescent="0.2">
      <c r="C808" s="19"/>
    </row>
    <row r="809" spans="3:3" x14ac:dyDescent="0.2">
      <c r="C809" s="19"/>
    </row>
    <row r="810" spans="3:3" x14ac:dyDescent="0.2">
      <c r="C810" s="19"/>
    </row>
    <row r="811" spans="3:3" x14ac:dyDescent="0.2">
      <c r="C811" s="19"/>
    </row>
    <row r="812" spans="3:3" x14ac:dyDescent="0.2">
      <c r="C812" s="19"/>
    </row>
    <row r="813" spans="3:3" x14ac:dyDescent="0.2">
      <c r="C813" s="19"/>
    </row>
    <row r="814" spans="3:3" x14ac:dyDescent="0.2">
      <c r="C814" s="19"/>
    </row>
    <row r="815" spans="3:3" x14ac:dyDescent="0.2">
      <c r="C815" s="19"/>
    </row>
    <row r="816" spans="3:3" x14ac:dyDescent="0.2">
      <c r="C816" s="19"/>
    </row>
    <row r="817" spans="3:3" x14ac:dyDescent="0.2">
      <c r="C817" s="19"/>
    </row>
    <row r="818" spans="3:3" x14ac:dyDescent="0.2">
      <c r="C818" s="19"/>
    </row>
    <row r="819" spans="3:3" x14ac:dyDescent="0.2">
      <c r="C819" s="19"/>
    </row>
    <row r="820" spans="3:3" x14ac:dyDescent="0.2">
      <c r="C820" s="19"/>
    </row>
    <row r="821" spans="3:3" x14ac:dyDescent="0.2">
      <c r="C821" s="19"/>
    </row>
    <row r="822" spans="3:3" x14ac:dyDescent="0.2">
      <c r="C822" s="19"/>
    </row>
    <row r="823" spans="3:3" x14ac:dyDescent="0.2">
      <c r="C823" s="19"/>
    </row>
    <row r="824" spans="3:3" x14ac:dyDescent="0.2">
      <c r="C824" s="19"/>
    </row>
  </sheetData>
  <autoFilter ref="A11:I538"/>
  <conditionalFormatting sqref="G12:G538">
    <cfRule type="cellIs" dxfId="2" priority="1" operator="equal">
      <formula>$D$9</formula>
    </cfRule>
    <cfRule type="cellIs" dxfId="1" priority="2" operator="equal">
      <formula>$D$8</formula>
    </cfRule>
    <cfRule type="cellIs" dxfId="0" priority="3" operator="equal">
      <formula>$D$7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&amp;CNarodna banka Srbije</oddHeader>
    <oddFooter>&amp;L&amp;P str. od &amp;N
&amp;D, &amp;T&amp;CRadna grupa NBS za primenu Zakona o računovodstvu
UPOREDNI PREGLED ZA PREKNJIŽAVANJE SA RAČUNA PRETHODNOG KONTNOG OKVIRA NA RAČUNE NOVOG KONTNOG OKVIRA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Uporedni Pregled</vt:lpstr>
      <vt:lpstr>'Uporedni Pregled'!Extract</vt:lpstr>
      <vt:lpstr>'Uporedni Pregled'!Print_Titles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Vasic</dc:creator>
  <cp:lastModifiedBy>Marija Trifunovic</cp:lastModifiedBy>
  <cp:lastPrinted>2014-08-14T14:19:37Z</cp:lastPrinted>
  <dcterms:created xsi:type="dcterms:W3CDTF">2014-07-29T10:54:00Z</dcterms:created>
  <dcterms:modified xsi:type="dcterms:W3CDTF">2014-11-17T15:33:30Z</dcterms:modified>
</cp:coreProperties>
</file>